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ropbox (MTACSFK)\operatív ioaa2019\Nyomtatandók\Final results\"/>
    </mc:Choice>
  </mc:AlternateContent>
  <bookViews>
    <workbookView xWindow="0" yWindow="0" windowWidth="24000" windowHeight="9600" tabRatio="500"/>
  </bookViews>
  <sheets>
    <sheet name="Points" sheetId="1" r:id="rId1"/>
    <sheet name="Munka1" sheetId="2" r:id="rId2"/>
    <sheet name="Munka2" sheetId="3" r:id="rId3"/>
  </sheets>
  <definedNames>
    <definedName name="_xlnm._FilterDatabase" localSheetId="1" hidden="1">Munka1!$A$1:$IN$1</definedName>
    <definedName name="_xlnm._FilterDatabase" localSheetId="0" hidden="1">Points!$F$1:$AO$265</definedName>
    <definedName name="_xlnm.Print_Area" localSheetId="0">Points!$F$1:$U$303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358" i="2" l="1"/>
  <c r="Z358" i="2"/>
  <c r="T358" i="2"/>
  <c r="Q358" i="2"/>
  <c r="AE358" i="2" s="1"/>
  <c r="AD357" i="2"/>
  <c r="Z357" i="2"/>
  <c r="T357" i="2"/>
  <c r="Q357" i="2"/>
  <c r="AE357" i="2" s="1"/>
  <c r="AD356" i="2"/>
  <c r="Z356" i="2"/>
  <c r="T356" i="2"/>
  <c r="Q356" i="2"/>
  <c r="AE356" i="2" s="1"/>
  <c r="AD355" i="2"/>
  <c r="Z355" i="2"/>
  <c r="T355" i="2"/>
  <c r="Q355" i="2"/>
  <c r="AE355" i="2" s="1"/>
  <c r="AD354" i="2"/>
  <c r="Z354" i="2"/>
  <c r="T354" i="2"/>
  <c r="Q354" i="2"/>
  <c r="AD353" i="2"/>
  <c r="Z353" i="2"/>
  <c r="T353" i="2"/>
  <c r="Q353" i="2"/>
  <c r="AD352" i="2"/>
  <c r="Z352" i="2"/>
  <c r="T352" i="2"/>
  <c r="Q352" i="2"/>
  <c r="AE352" i="2" s="1"/>
  <c r="AD351" i="2"/>
  <c r="Z351" i="2"/>
  <c r="T351" i="2"/>
  <c r="Q351" i="2"/>
  <c r="AE351" i="2" s="1"/>
  <c r="AD343" i="2"/>
  <c r="Z343" i="2"/>
  <c r="T343" i="2"/>
  <c r="Q343" i="2"/>
  <c r="AE343" i="2" s="1"/>
  <c r="AD342" i="2"/>
  <c r="Z342" i="2"/>
  <c r="T342" i="2"/>
  <c r="Q342" i="2"/>
  <c r="AE342" i="2" s="1"/>
  <c r="AD341" i="2"/>
  <c r="Z341" i="2"/>
  <c r="T341" i="2"/>
  <c r="Q341" i="2"/>
  <c r="AE341" i="2" s="1"/>
  <c r="AD340" i="2"/>
  <c r="Z340" i="2"/>
  <c r="T340" i="2"/>
  <c r="Q340" i="2"/>
  <c r="AE340" i="2" s="1"/>
  <c r="AD339" i="2"/>
  <c r="Z339" i="2"/>
  <c r="T339" i="2"/>
  <c r="Q339" i="2"/>
  <c r="AD338" i="2"/>
  <c r="Z338" i="2"/>
  <c r="T338" i="2"/>
  <c r="Q338" i="2"/>
  <c r="AD337" i="2"/>
  <c r="Z337" i="2"/>
  <c r="T337" i="2"/>
  <c r="Q337" i="2"/>
  <c r="AE337" i="2" s="1"/>
  <c r="AD336" i="2"/>
  <c r="Z336" i="2"/>
  <c r="T336" i="2"/>
  <c r="Q336" i="2"/>
  <c r="AE336" i="2" s="1"/>
  <c r="AD335" i="2"/>
  <c r="Z335" i="2"/>
  <c r="T335" i="2"/>
  <c r="Q335" i="2"/>
  <c r="AE335" i="2" s="1"/>
  <c r="AD334" i="2"/>
  <c r="Z334" i="2"/>
  <c r="T334" i="2"/>
  <c r="Q334" i="2"/>
  <c r="AE334" i="2" s="1"/>
  <c r="AD331" i="2"/>
  <c r="Z331" i="2"/>
  <c r="T331" i="2"/>
  <c r="Q331" i="2"/>
  <c r="AE331" i="2" s="1"/>
  <c r="AD330" i="2"/>
  <c r="Z330" i="2"/>
  <c r="T330" i="2"/>
  <c r="Q330" i="2"/>
  <c r="AE330" i="2" s="1"/>
  <c r="AD329" i="2"/>
  <c r="Z329" i="2"/>
  <c r="T329" i="2"/>
  <c r="Q329" i="2"/>
  <c r="AD328" i="2"/>
  <c r="Z328" i="2"/>
  <c r="T328" i="2"/>
  <c r="Q328" i="2"/>
  <c r="AD327" i="2"/>
  <c r="Z327" i="2"/>
  <c r="T327" i="2"/>
  <c r="Q327" i="2"/>
  <c r="AE327" i="2" s="1"/>
  <c r="AD326" i="2"/>
  <c r="Z326" i="2"/>
  <c r="T326" i="2"/>
  <c r="Q326" i="2"/>
  <c r="AE326" i="2" s="1"/>
  <c r="AD325" i="2"/>
  <c r="Z325" i="2"/>
  <c r="T325" i="2"/>
  <c r="Q325" i="2"/>
  <c r="AE325" i="2" s="1"/>
  <c r="AD324" i="2"/>
  <c r="Z324" i="2"/>
  <c r="T324" i="2"/>
  <c r="Q324" i="2"/>
  <c r="AE324" i="2" s="1"/>
  <c r="AD323" i="2"/>
  <c r="Z323" i="2"/>
  <c r="T323" i="2"/>
  <c r="Q323" i="2"/>
  <c r="AE323" i="2" s="1"/>
  <c r="AD322" i="2"/>
  <c r="Z322" i="2"/>
  <c r="T322" i="2"/>
  <c r="Q322" i="2"/>
  <c r="AE322" i="2" s="1"/>
  <c r="AD319" i="2"/>
  <c r="Z319" i="2"/>
  <c r="T319" i="2"/>
  <c r="Q319" i="2"/>
  <c r="AD318" i="2"/>
  <c r="Z318" i="2"/>
  <c r="T318" i="2"/>
  <c r="Q318" i="2"/>
  <c r="AD317" i="2"/>
  <c r="Z317" i="2"/>
  <c r="T317" i="2"/>
  <c r="Q317" i="2"/>
  <c r="AE317" i="2" s="1"/>
  <c r="AD316" i="2"/>
  <c r="Z316" i="2"/>
  <c r="T316" i="2"/>
  <c r="Q316" i="2"/>
  <c r="AE316" i="2" s="1"/>
  <c r="AD315" i="2"/>
  <c r="Z315" i="2"/>
  <c r="T315" i="2"/>
  <c r="Q315" i="2"/>
  <c r="AE315" i="2" s="1"/>
  <c r="AD312" i="2"/>
  <c r="Z312" i="2"/>
  <c r="T312" i="2"/>
  <c r="Q312" i="2"/>
  <c r="AE312" i="2" s="1"/>
  <c r="AD311" i="2"/>
  <c r="Z311" i="2"/>
  <c r="T311" i="2"/>
  <c r="Q311" i="2"/>
  <c r="AE311" i="2" s="1"/>
  <c r="AD310" i="2"/>
  <c r="Z310" i="2"/>
  <c r="T310" i="2"/>
  <c r="Q310" i="2"/>
  <c r="AE310" i="2" s="1"/>
  <c r="AD309" i="2"/>
  <c r="Z309" i="2"/>
  <c r="T309" i="2"/>
  <c r="Q309" i="2"/>
  <c r="AD308" i="2"/>
  <c r="Z308" i="2"/>
  <c r="T308" i="2"/>
  <c r="Q308" i="2"/>
  <c r="AD305" i="2"/>
  <c r="Z305" i="2"/>
  <c r="T305" i="2"/>
  <c r="Q305" i="2"/>
  <c r="AE305" i="2" s="1"/>
  <c r="AD304" i="2"/>
  <c r="Z304" i="2"/>
  <c r="T304" i="2"/>
  <c r="Q304" i="2"/>
  <c r="AE304" i="2" s="1"/>
  <c r="AD303" i="2"/>
  <c r="Z303" i="2"/>
  <c r="T303" i="2"/>
  <c r="Q303" i="2"/>
  <c r="AE303" i="2" s="1"/>
  <c r="AD302" i="2"/>
  <c r="Z302" i="2"/>
  <c r="T302" i="2"/>
  <c r="Q302" i="2"/>
  <c r="AE302" i="2" s="1"/>
  <c r="AD301" i="2"/>
  <c r="Z301" i="2"/>
  <c r="T301" i="2"/>
  <c r="Q301" i="2"/>
  <c r="AE301" i="2" s="1"/>
  <c r="AD299" i="2"/>
  <c r="Z299" i="2"/>
  <c r="T299" i="2"/>
  <c r="Q299" i="2"/>
  <c r="AE299" i="2" s="1"/>
  <c r="AD298" i="2"/>
  <c r="Z298" i="2"/>
  <c r="T298" i="2"/>
  <c r="Q298" i="2"/>
  <c r="AD297" i="2"/>
  <c r="Z297" i="2"/>
  <c r="T297" i="2"/>
  <c r="Q297" i="2"/>
  <c r="AD296" i="2"/>
  <c r="Z296" i="2"/>
  <c r="T296" i="2"/>
  <c r="Q296" i="2"/>
  <c r="AD295" i="2"/>
  <c r="Z295" i="2"/>
  <c r="T295" i="2"/>
  <c r="Q295" i="2"/>
  <c r="AE295" i="2" s="1"/>
  <c r="AD292" i="2"/>
  <c r="Z292" i="2"/>
  <c r="T292" i="2"/>
  <c r="Q292" i="2"/>
  <c r="AE292" i="2" s="1"/>
  <c r="AD291" i="2"/>
  <c r="Z291" i="2"/>
  <c r="T291" i="2"/>
  <c r="Q291" i="2"/>
  <c r="AE291" i="2" s="1"/>
  <c r="AD290" i="2"/>
  <c r="Z290" i="2"/>
  <c r="T290" i="2"/>
  <c r="Q290" i="2"/>
  <c r="AE290" i="2" s="1"/>
  <c r="AD289" i="2"/>
  <c r="Z289" i="2"/>
  <c r="T289" i="2"/>
  <c r="Q289" i="2"/>
  <c r="AE289" i="2" s="1"/>
  <c r="AD288" i="2"/>
  <c r="Z288" i="2"/>
  <c r="T288" i="2"/>
  <c r="Q288" i="2"/>
  <c r="AD285" i="2"/>
  <c r="Z285" i="2"/>
  <c r="T285" i="2"/>
  <c r="Q285" i="2"/>
  <c r="AD284" i="2"/>
  <c r="Z284" i="2"/>
  <c r="T284" i="2"/>
  <c r="Q284" i="2"/>
  <c r="AE284" i="2" s="1"/>
  <c r="AD283" i="2"/>
  <c r="Z283" i="2"/>
  <c r="T283" i="2"/>
  <c r="Q283" i="2"/>
  <c r="AE283" i="2" s="1"/>
  <c r="AD282" i="2"/>
  <c r="Z282" i="2"/>
  <c r="T282" i="2"/>
  <c r="Q282" i="2"/>
  <c r="AE282" i="2" s="1"/>
  <c r="AD281" i="2"/>
  <c r="Z281" i="2"/>
  <c r="T281" i="2"/>
  <c r="Q281" i="2"/>
  <c r="AE281" i="2" s="1"/>
  <c r="AD278" i="2"/>
  <c r="Z278" i="2"/>
  <c r="T278" i="2"/>
  <c r="Q278" i="2"/>
  <c r="AE278" i="2" s="1"/>
  <c r="AD277" i="2"/>
  <c r="Z277" i="2"/>
  <c r="T277" i="2"/>
  <c r="Q277" i="2"/>
  <c r="AE277" i="2" s="1"/>
  <c r="AD276" i="2"/>
  <c r="Z276" i="2"/>
  <c r="T276" i="2"/>
  <c r="Q276" i="2"/>
  <c r="AD275" i="2"/>
  <c r="Z275" i="2"/>
  <c r="T275" i="2"/>
  <c r="Q275" i="2"/>
  <c r="AD272" i="2"/>
  <c r="Z272" i="2"/>
  <c r="T272" i="2"/>
  <c r="Q272" i="2"/>
  <c r="AE272" i="2" s="1"/>
  <c r="AD271" i="2"/>
  <c r="Z271" i="2"/>
  <c r="T271" i="2"/>
  <c r="Q271" i="2"/>
  <c r="AE271" i="2" s="1"/>
  <c r="AD270" i="2"/>
  <c r="Z270" i="2"/>
  <c r="T270" i="2"/>
  <c r="Q270" i="2"/>
  <c r="AE270" i="2" s="1"/>
  <c r="AD269" i="2"/>
  <c r="Z269" i="2"/>
  <c r="T269" i="2"/>
  <c r="Q269" i="2"/>
  <c r="AE269" i="2" s="1"/>
  <c r="AD268" i="2"/>
  <c r="Z268" i="2"/>
  <c r="T268" i="2"/>
  <c r="Q268" i="2"/>
  <c r="AE268" i="2" s="1"/>
  <c r="AD267" i="2"/>
  <c r="Z267" i="2"/>
  <c r="T267" i="2"/>
  <c r="Q267" i="2"/>
  <c r="AE267" i="2" s="1"/>
  <c r="AD266" i="2"/>
  <c r="Z266" i="2"/>
  <c r="T266" i="2"/>
  <c r="Q266" i="2"/>
  <c r="AD265" i="2"/>
  <c r="Z265" i="2"/>
  <c r="T265" i="2"/>
  <c r="Q265" i="2"/>
  <c r="AD264" i="2"/>
  <c r="Z264" i="2"/>
  <c r="T264" i="2"/>
  <c r="Q264" i="2"/>
  <c r="AE264" i="2" s="1"/>
  <c r="AD263" i="2"/>
  <c r="Z263" i="2"/>
  <c r="T263" i="2"/>
  <c r="Q263" i="2"/>
  <c r="AE263" i="2" s="1"/>
  <c r="AD260" i="2"/>
  <c r="Z260" i="2"/>
  <c r="T260" i="2"/>
  <c r="Q260" i="2"/>
  <c r="AE260" i="2" s="1"/>
  <c r="AD259" i="2"/>
  <c r="Z259" i="2"/>
  <c r="T259" i="2"/>
  <c r="Q259" i="2"/>
  <c r="AE259" i="2" s="1"/>
  <c r="AD258" i="2"/>
  <c r="Z258" i="2"/>
  <c r="T258" i="2"/>
  <c r="Q258" i="2"/>
  <c r="AE258" i="2" s="1"/>
  <c r="AD257" i="2"/>
  <c r="Z257" i="2"/>
  <c r="T257" i="2"/>
  <c r="Q257" i="2"/>
  <c r="AE257" i="2" s="1"/>
  <c r="AD256" i="2"/>
  <c r="Z256" i="2"/>
  <c r="T256" i="2"/>
  <c r="Q256" i="2"/>
  <c r="AD255" i="2"/>
  <c r="Z255" i="2"/>
  <c r="T255" i="2"/>
  <c r="Q255" i="2"/>
  <c r="AD254" i="2"/>
  <c r="Z254" i="2"/>
  <c r="T254" i="2"/>
  <c r="Q254" i="2"/>
  <c r="AE254" i="2" s="1"/>
  <c r="AD253" i="2"/>
  <c r="Z253" i="2"/>
  <c r="T253" i="2"/>
  <c r="Q253" i="2"/>
  <c r="AE253" i="2" s="1"/>
  <c r="AD252" i="2"/>
  <c r="Z252" i="2"/>
  <c r="T252" i="2"/>
  <c r="Q252" i="2"/>
  <c r="AE252" i="2" s="1"/>
  <c r="AD251" i="2"/>
  <c r="Z251" i="2"/>
  <c r="T251" i="2"/>
  <c r="Q251" i="2"/>
  <c r="AE251" i="2" s="1"/>
  <c r="AD246" i="2"/>
  <c r="Z246" i="2"/>
  <c r="T246" i="2"/>
  <c r="Q246" i="2"/>
  <c r="AE246" i="2" s="1"/>
  <c r="AD245" i="2"/>
  <c r="Z245" i="2"/>
  <c r="T245" i="2"/>
  <c r="Q245" i="2"/>
  <c r="AE245" i="2" s="1"/>
  <c r="AD244" i="2"/>
  <c r="Z244" i="2"/>
  <c r="T244" i="2"/>
  <c r="Q244" i="2"/>
  <c r="AD243" i="2"/>
  <c r="Z243" i="2"/>
  <c r="T243" i="2"/>
  <c r="Q243" i="2"/>
  <c r="AD240" i="2"/>
  <c r="Z240" i="2"/>
  <c r="T240" i="2"/>
  <c r="Q240" i="2"/>
  <c r="AE240" i="2" s="1"/>
  <c r="AD239" i="2"/>
  <c r="Z239" i="2"/>
  <c r="T239" i="2"/>
  <c r="Q239" i="2"/>
  <c r="AE239" i="2" s="1"/>
  <c r="AD238" i="2"/>
  <c r="Z238" i="2"/>
  <c r="T238" i="2"/>
  <c r="Q238" i="2"/>
  <c r="AE238" i="2" s="1"/>
  <c r="AD237" i="2"/>
  <c r="Z237" i="2"/>
  <c r="T237" i="2"/>
  <c r="Q237" i="2"/>
  <c r="AE237" i="2" s="1"/>
  <c r="AD234" i="2"/>
  <c r="Z234" i="2"/>
  <c r="T234" i="2"/>
  <c r="Q234" i="2"/>
  <c r="AE234" i="2" s="1"/>
  <c r="AD233" i="2"/>
  <c r="Z233" i="2"/>
  <c r="T233" i="2"/>
  <c r="Q233" i="2"/>
  <c r="AE233" i="2" s="1"/>
  <c r="AD232" i="2"/>
  <c r="Z232" i="2"/>
  <c r="T232" i="2"/>
  <c r="Q232" i="2"/>
  <c r="AD231" i="2"/>
  <c r="Z231" i="2"/>
  <c r="T231" i="2"/>
  <c r="Q231" i="2"/>
  <c r="AD230" i="2"/>
  <c r="Z230" i="2"/>
  <c r="T230" i="2"/>
  <c r="Q230" i="2"/>
  <c r="AE230" i="2" s="1"/>
  <c r="AD227" i="2"/>
  <c r="Z227" i="2"/>
  <c r="T227" i="2"/>
  <c r="Q227" i="2"/>
  <c r="AE227" i="2" s="1"/>
  <c r="AD226" i="2"/>
  <c r="Z226" i="2"/>
  <c r="T226" i="2"/>
  <c r="Q226" i="2"/>
  <c r="AE226" i="2" s="1"/>
  <c r="AD225" i="2"/>
  <c r="Z225" i="2"/>
  <c r="T225" i="2"/>
  <c r="Q225" i="2"/>
  <c r="AE225" i="2" s="1"/>
  <c r="AD224" i="2"/>
  <c r="Z224" i="2"/>
  <c r="T224" i="2"/>
  <c r="Q224" i="2"/>
  <c r="AE224" i="2" s="1"/>
  <c r="AD223" i="2"/>
  <c r="Z223" i="2"/>
  <c r="T223" i="2"/>
  <c r="Q223" i="2"/>
  <c r="AE223" i="2" s="1"/>
  <c r="AD220" i="2"/>
  <c r="Z220" i="2"/>
  <c r="T220" i="2"/>
  <c r="Q220" i="2"/>
  <c r="AD219" i="2"/>
  <c r="Z219" i="2"/>
  <c r="T219" i="2"/>
  <c r="Q219" i="2"/>
  <c r="AD218" i="2"/>
  <c r="Z218" i="2"/>
  <c r="T218" i="2"/>
  <c r="Q218" i="2"/>
  <c r="AE218" i="2" s="1"/>
  <c r="AD215" i="2"/>
  <c r="Z215" i="2"/>
  <c r="T215" i="2"/>
  <c r="Q215" i="2"/>
  <c r="AE215" i="2" s="1"/>
  <c r="AD214" i="2"/>
  <c r="Z214" i="2"/>
  <c r="T214" i="2"/>
  <c r="Q214" i="2"/>
  <c r="AE214" i="2" s="1"/>
  <c r="AD213" i="2"/>
  <c r="Z213" i="2"/>
  <c r="T213" i="2"/>
  <c r="Q213" i="2"/>
  <c r="AE213" i="2" s="1"/>
  <c r="AD212" i="2"/>
  <c r="Z212" i="2"/>
  <c r="T212" i="2"/>
  <c r="Q212" i="2"/>
  <c r="AE212" i="2" s="1"/>
  <c r="AD211" i="2"/>
  <c r="Z211" i="2"/>
  <c r="T211" i="2"/>
  <c r="Q211" i="2"/>
  <c r="AE211" i="2" s="1"/>
  <c r="AD208" i="2"/>
  <c r="Z208" i="2"/>
  <c r="T208" i="2"/>
  <c r="Q208" i="2"/>
  <c r="AD205" i="2"/>
  <c r="Z205" i="2"/>
  <c r="T205" i="2"/>
  <c r="Q205" i="2"/>
  <c r="AD204" i="2"/>
  <c r="Z204" i="2"/>
  <c r="T204" i="2"/>
  <c r="Q204" i="2"/>
  <c r="AD203" i="2"/>
  <c r="Z203" i="2"/>
  <c r="T203" i="2"/>
  <c r="Q203" i="2"/>
  <c r="AE203" i="2" s="1"/>
  <c r="AD202" i="2"/>
  <c r="Z202" i="2"/>
  <c r="T202" i="2"/>
  <c r="Q202" i="2"/>
  <c r="AE202" i="2" s="1"/>
  <c r="AD201" i="2"/>
  <c r="Z201" i="2"/>
  <c r="T201" i="2"/>
  <c r="Q201" i="2"/>
  <c r="AE201" i="2" s="1"/>
  <c r="AD195" i="2"/>
  <c r="Z195" i="2"/>
  <c r="T195" i="2"/>
  <c r="Q195" i="2"/>
  <c r="AE195" i="2" s="1"/>
  <c r="AD194" i="2"/>
  <c r="Z194" i="2"/>
  <c r="T194" i="2"/>
  <c r="Q194" i="2"/>
  <c r="AE194" i="2" s="1"/>
  <c r="AD193" i="2"/>
  <c r="Z193" i="2"/>
  <c r="T193" i="2"/>
  <c r="Q193" i="2"/>
  <c r="AD192" i="2"/>
  <c r="Z192" i="2"/>
  <c r="T192" i="2"/>
  <c r="Q192" i="2"/>
  <c r="AD191" i="2"/>
  <c r="Z191" i="2"/>
  <c r="T191" i="2"/>
  <c r="Q191" i="2"/>
  <c r="AE191" i="2" s="1"/>
  <c r="AD188" i="2"/>
  <c r="Z188" i="2"/>
  <c r="T188" i="2"/>
  <c r="Q188" i="2"/>
  <c r="AE188" i="2" s="1"/>
  <c r="AD187" i="2"/>
  <c r="Z187" i="2"/>
  <c r="T187" i="2"/>
  <c r="Q187" i="2"/>
  <c r="AE187" i="2" s="1"/>
  <c r="AD186" i="2"/>
  <c r="Z186" i="2"/>
  <c r="T186" i="2"/>
  <c r="Q186" i="2"/>
  <c r="AE186" i="2" s="1"/>
  <c r="AD185" i="2"/>
  <c r="Z185" i="2"/>
  <c r="T185" i="2"/>
  <c r="Q185" i="2"/>
  <c r="AE185" i="2" s="1"/>
  <c r="AD184" i="2"/>
  <c r="Z184" i="2"/>
  <c r="T184" i="2"/>
  <c r="Q184" i="2"/>
  <c r="AE184" i="2" s="1"/>
  <c r="AD181" i="2"/>
  <c r="Z181" i="2"/>
  <c r="T181" i="2"/>
  <c r="Q181" i="2"/>
  <c r="AD180" i="2"/>
  <c r="Z180" i="2"/>
  <c r="T180" i="2"/>
  <c r="Q180" i="2"/>
  <c r="AD179" i="2"/>
  <c r="Z179" i="2"/>
  <c r="T179" i="2"/>
  <c r="Q179" i="2"/>
  <c r="AE179" i="2" s="1"/>
  <c r="AD178" i="2"/>
  <c r="Z178" i="2"/>
  <c r="T178" i="2"/>
  <c r="Q178" i="2"/>
  <c r="AE178" i="2" s="1"/>
  <c r="AD177" i="2"/>
  <c r="Z177" i="2"/>
  <c r="T177" i="2"/>
  <c r="Q177" i="2"/>
  <c r="AE177" i="2" s="1"/>
  <c r="AD174" i="2"/>
  <c r="Z174" i="2"/>
  <c r="T174" i="2"/>
  <c r="Q174" i="2"/>
  <c r="AE174" i="2" s="1"/>
  <c r="AD173" i="2"/>
  <c r="Z173" i="2"/>
  <c r="T173" i="2"/>
  <c r="Q173" i="2"/>
  <c r="AE173" i="2" s="1"/>
  <c r="AD172" i="2"/>
  <c r="Z172" i="2"/>
  <c r="T172" i="2"/>
  <c r="Q172" i="2"/>
  <c r="AE172" i="2" s="1"/>
  <c r="AD171" i="2"/>
  <c r="Z171" i="2"/>
  <c r="T171" i="2"/>
  <c r="Q171" i="2"/>
  <c r="AD170" i="2"/>
  <c r="Z170" i="2"/>
  <c r="T170" i="2"/>
  <c r="Q170" i="2"/>
  <c r="AD167" i="2"/>
  <c r="Z167" i="2"/>
  <c r="T167" i="2"/>
  <c r="Q167" i="2"/>
  <c r="AE167" i="2" s="1"/>
  <c r="AD166" i="2"/>
  <c r="Z166" i="2"/>
  <c r="T166" i="2"/>
  <c r="Q166" i="2"/>
  <c r="AE166" i="2" s="1"/>
  <c r="AD165" i="2"/>
  <c r="Z165" i="2"/>
  <c r="T165" i="2"/>
  <c r="Q165" i="2"/>
  <c r="AE165" i="2" s="1"/>
  <c r="AD164" i="2"/>
  <c r="Z164" i="2"/>
  <c r="T164" i="2"/>
  <c r="Q164" i="2"/>
  <c r="AE164" i="2" s="1"/>
  <c r="AD163" i="2"/>
  <c r="Z163" i="2"/>
  <c r="T163" i="2"/>
  <c r="Q163" i="2"/>
  <c r="AE163" i="2" s="1"/>
  <c r="AD160" i="2"/>
  <c r="Z160" i="2"/>
  <c r="T160" i="2"/>
  <c r="Q160" i="2"/>
  <c r="AE160" i="2" s="1"/>
  <c r="AD159" i="2"/>
  <c r="Z159" i="2"/>
  <c r="T159" i="2"/>
  <c r="Q159" i="2"/>
  <c r="AD158" i="2"/>
  <c r="Z158" i="2"/>
  <c r="T158" i="2"/>
  <c r="Q158" i="2"/>
  <c r="AD157" i="2"/>
  <c r="Z157" i="2"/>
  <c r="T157" i="2"/>
  <c r="Q157" i="2"/>
  <c r="AE157" i="2" s="1"/>
  <c r="AD156" i="2"/>
  <c r="Z156" i="2"/>
  <c r="T156" i="2"/>
  <c r="Q156" i="2"/>
  <c r="AE156" i="2" s="1"/>
  <c r="AD155" i="2"/>
  <c r="Z155" i="2"/>
  <c r="T155" i="2"/>
  <c r="Q155" i="2"/>
  <c r="AE155" i="2" s="1"/>
  <c r="AD154" i="2"/>
  <c r="Z154" i="2"/>
  <c r="T154" i="2"/>
  <c r="Q154" i="2"/>
  <c r="AE154" i="2" s="1"/>
  <c r="AD153" i="2"/>
  <c r="Z153" i="2"/>
  <c r="T153" i="2"/>
  <c r="Q153" i="2"/>
  <c r="AE153" i="2" s="1"/>
  <c r="AD152" i="2"/>
  <c r="Z152" i="2"/>
  <c r="T152" i="2"/>
  <c r="Q152" i="2"/>
  <c r="AE152" i="2" s="1"/>
  <c r="AD151" i="2"/>
  <c r="Z151" i="2"/>
  <c r="T151" i="2"/>
  <c r="Q151" i="2"/>
  <c r="AD146" i="2"/>
  <c r="Z146" i="2"/>
  <c r="T146" i="2"/>
  <c r="Q146" i="2"/>
  <c r="AD145" i="2"/>
  <c r="Z145" i="2"/>
  <c r="T145" i="2"/>
  <c r="Q145" i="2"/>
  <c r="AE145" i="2" s="1"/>
  <c r="AD144" i="2"/>
  <c r="Z144" i="2"/>
  <c r="T144" i="2"/>
  <c r="Q144" i="2"/>
  <c r="AE144" i="2" s="1"/>
  <c r="AD143" i="2"/>
  <c r="Z143" i="2"/>
  <c r="T143" i="2"/>
  <c r="Q143" i="2"/>
  <c r="AE143" i="2" s="1"/>
  <c r="AD142" i="2"/>
  <c r="Z142" i="2"/>
  <c r="T142" i="2"/>
  <c r="Q142" i="2"/>
  <c r="AE142" i="2" s="1"/>
  <c r="AD139" i="2"/>
  <c r="Z139" i="2"/>
  <c r="T139" i="2"/>
  <c r="Q139" i="2"/>
  <c r="AE139" i="2" s="1"/>
  <c r="AD138" i="2"/>
  <c r="Z138" i="2"/>
  <c r="T138" i="2"/>
  <c r="Q138" i="2"/>
  <c r="AE138" i="2" s="1"/>
  <c r="AD137" i="2"/>
  <c r="Z137" i="2"/>
  <c r="T137" i="2"/>
  <c r="Q137" i="2"/>
  <c r="AD136" i="2"/>
  <c r="Z136" i="2"/>
  <c r="T136" i="2"/>
  <c r="Q136" i="2"/>
  <c r="AD135" i="2"/>
  <c r="Z135" i="2"/>
  <c r="T135" i="2"/>
  <c r="Q135" i="2"/>
  <c r="AE135" i="2" s="1"/>
  <c r="AD132" i="2"/>
  <c r="Z132" i="2"/>
  <c r="T132" i="2"/>
  <c r="Q132" i="2"/>
  <c r="AE132" i="2" s="1"/>
  <c r="AD131" i="2"/>
  <c r="Z131" i="2"/>
  <c r="T131" i="2"/>
  <c r="Q131" i="2"/>
  <c r="AE131" i="2" s="1"/>
  <c r="AD130" i="2"/>
  <c r="Z130" i="2"/>
  <c r="T130" i="2"/>
  <c r="Q130" i="2"/>
  <c r="AE130" i="2" s="1"/>
  <c r="AD129" i="2"/>
  <c r="Z129" i="2"/>
  <c r="T129" i="2"/>
  <c r="Q129" i="2"/>
  <c r="AE129" i="2" s="1"/>
  <c r="AD128" i="2"/>
  <c r="Z128" i="2"/>
  <c r="T128" i="2"/>
  <c r="Q128" i="2"/>
  <c r="AE128" i="2" s="1"/>
  <c r="AD127" i="2"/>
  <c r="Z127" i="2"/>
  <c r="T127" i="2"/>
  <c r="Q127" i="2"/>
  <c r="AD126" i="2"/>
  <c r="Z126" i="2"/>
  <c r="T126" i="2"/>
  <c r="Q126" i="2"/>
  <c r="AD125" i="2"/>
  <c r="Z125" i="2"/>
  <c r="T125" i="2"/>
  <c r="Q125" i="2"/>
  <c r="AE125" i="2" s="1"/>
  <c r="AD124" i="2"/>
  <c r="Z124" i="2"/>
  <c r="T124" i="2"/>
  <c r="Q124" i="2"/>
  <c r="AE124" i="2" s="1"/>
  <c r="AD123" i="2"/>
  <c r="Z123" i="2"/>
  <c r="T123" i="2"/>
  <c r="Q123" i="2"/>
  <c r="AE123" i="2" s="1"/>
  <c r="AD120" i="2"/>
  <c r="Z120" i="2"/>
  <c r="T120" i="2"/>
  <c r="Q120" i="2"/>
  <c r="AE120" i="2" s="1"/>
  <c r="AD119" i="2"/>
  <c r="Z119" i="2"/>
  <c r="T119" i="2"/>
  <c r="Q119" i="2"/>
  <c r="AE119" i="2" s="1"/>
  <c r="AD118" i="2"/>
  <c r="Z118" i="2"/>
  <c r="T118" i="2"/>
  <c r="Q118" i="2"/>
  <c r="AE118" i="2" s="1"/>
  <c r="AD117" i="2"/>
  <c r="Z117" i="2"/>
  <c r="T117" i="2"/>
  <c r="Q117" i="2"/>
  <c r="AD116" i="2"/>
  <c r="Z116" i="2"/>
  <c r="T116" i="2"/>
  <c r="Q116" i="2"/>
  <c r="AD113" i="2"/>
  <c r="Z113" i="2"/>
  <c r="T113" i="2"/>
  <c r="Q113" i="2"/>
  <c r="AD112" i="2"/>
  <c r="Z112" i="2"/>
  <c r="T112" i="2"/>
  <c r="Q112" i="2"/>
  <c r="AE112" i="2" s="1"/>
  <c r="AD111" i="2"/>
  <c r="Z111" i="2"/>
  <c r="T111" i="2"/>
  <c r="Q111" i="2"/>
  <c r="AE111" i="2" s="1"/>
  <c r="AD110" i="2"/>
  <c r="Z110" i="2"/>
  <c r="T110" i="2"/>
  <c r="Q110" i="2"/>
  <c r="AE110" i="2" s="1"/>
  <c r="AD109" i="2"/>
  <c r="Z109" i="2"/>
  <c r="T109" i="2"/>
  <c r="Q109" i="2"/>
  <c r="AE109" i="2" s="1"/>
  <c r="AD106" i="2"/>
  <c r="Z106" i="2"/>
  <c r="T106" i="2"/>
  <c r="Q106" i="2"/>
  <c r="AE106" i="2" s="1"/>
  <c r="AD105" i="2"/>
  <c r="Z105" i="2"/>
  <c r="T105" i="2"/>
  <c r="Q105" i="2"/>
  <c r="AD104" i="2"/>
  <c r="Z104" i="2"/>
  <c r="T104" i="2"/>
  <c r="Q104" i="2"/>
  <c r="AD103" i="2"/>
  <c r="Z103" i="2"/>
  <c r="T103" i="2"/>
  <c r="Q103" i="2"/>
  <c r="AE103" i="2" s="1"/>
  <c r="AD102" i="2"/>
  <c r="Z102" i="2"/>
  <c r="T102" i="2"/>
  <c r="Q102" i="2"/>
  <c r="AE102" i="2" s="1"/>
  <c r="AD97" i="2"/>
  <c r="Z97" i="2"/>
  <c r="T97" i="2"/>
  <c r="Q97" i="2"/>
  <c r="AE97" i="2" s="1"/>
  <c r="AD96" i="2"/>
  <c r="Z96" i="2"/>
  <c r="T96" i="2"/>
  <c r="Q96" i="2"/>
  <c r="AE96" i="2" s="1"/>
  <c r="AD95" i="2"/>
  <c r="Z95" i="2"/>
  <c r="T95" i="2"/>
  <c r="Q95" i="2"/>
  <c r="AE95" i="2" s="1"/>
  <c r="AD94" i="2"/>
  <c r="Z94" i="2"/>
  <c r="T94" i="2"/>
  <c r="Q94" i="2"/>
  <c r="AE94" i="2" s="1"/>
  <c r="AD93" i="2"/>
  <c r="Z93" i="2"/>
  <c r="T93" i="2"/>
  <c r="Q93" i="2"/>
  <c r="AD90" i="2"/>
  <c r="Z90" i="2"/>
  <c r="T90" i="2"/>
  <c r="Q90" i="2"/>
  <c r="AD89" i="2"/>
  <c r="Z89" i="2"/>
  <c r="T89" i="2"/>
  <c r="Q89" i="2"/>
  <c r="AD88" i="2"/>
  <c r="Z88" i="2"/>
  <c r="T88" i="2"/>
  <c r="Q88" i="2"/>
  <c r="AE88" i="2" s="1"/>
  <c r="AD87" i="2"/>
  <c r="Z87" i="2"/>
  <c r="T87" i="2"/>
  <c r="Q87" i="2"/>
  <c r="AE87" i="2" s="1"/>
  <c r="AD86" i="2"/>
  <c r="Z86" i="2"/>
  <c r="T86" i="2"/>
  <c r="Q86" i="2"/>
  <c r="AE86" i="2" s="1"/>
  <c r="AD83" i="2"/>
  <c r="Z83" i="2"/>
  <c r="T83" i="2"/>
  <c r="Q83" i="2"/>
  <c r="AE83" i="2" s="1"/>
  <c r="AD82" i="2"/>
  <c r="Z82" i="2"/>
  <c r="T82" i="2"/>
  <c r="Q82" i="2"/>
  <c r="AE82" i="2" s="1"/>
  <c r="AD81" i="2"/>
  <c r="Z81" i="2"/>
  <c r="T81" i="2"/>
  <c r="Q81" i="2"/>
  <c r="AD80" i="2"/>
  <c r="Z80" i="2"/>
  <c r="T80" i="2"/>
  <c r="Q80" i="2"/>
  <c r="AD77" i="2"/>
  <c r="Z77" i="2"/>
  <c r="T77" i="2"/>
  <c r="Q77" i="2"/>
  <c r="AE77" i="2" s="1"/>
  <c r="AD76" i="2"/>
  <c r="Z76" i="2"/>
  <c r="T76" i="2"/>
  <c r="Q76" i="2"/>
  <c r="AE76" i="2" s="1"/>
  <c r="AD75" i="2"/>
  <c r="Z75" i="2"/>
  <c r="T75" i="2"/>
  <c r="Q75" i="2"/>
  <c r="AE75" i="2" s="1"/>
  <c r="AD74" i="2"/>
  <c r="Z74" i="2"/>
  <c r="T74" i="2"/>
  <c r="Q74" i="2"/>
  <c r="AE74" i="2" s="1"/>
  <c r="AD73" i="2"/>
  <c r="Z73" i="2"/>
  <c r="T73" i="2"/>
  <c r="Q73" i="2"/>
  <c r="AE73" i="2" s="1"/>
  <c r="AD72" i="2"/>
  <c r="Z72" i="2"/>
  <c r="T72" i="2"/>
  <c r="Q72" i="2"/>
  <c r="AE72" i="2" s="1"/>
  <c r="AD71" i="2"/>
  <c r="Z71" i="2"/>
  <c r="T71" i="2"/>
  <c r="Q71" i="2"/>
  <c r="AD68" i="2"/>
  <c r="Z68" i="2"/>
  <c r="T68" i="2"/>
  <c r="Q68" i="2"/>
  <c r="AD67" i="2"/>
  <c r="Z67" i="2"/>
  <c r="T67" i="2"/>
  <c r="Q67" i="2"/>
  <c r="AE67" i="2" s="1"/>
  <c r="AD66" i="2"/>
  <c r="Z66" i="2"/>
  <c r="T66" i="2"/>
  <c r="Q66" i="2"/>
  <c r="AE66" i="2" s="1"/>
  <c r="AD65" i="2"/>
  <c r="Z65" i="2"/>
  <c r="T65" i="2"/>
  <c r="Q65" i="2"/>
  <c r="AE65" i="2" s="1"/>
  <c r="AD64" i="2"/>
  <c r="Z64" i="2"/>
  <c r="T64" i="2"/>
  <c r="Q64" i="2"/>
  <c r="AE64" i="2" s="1"/>
  <c r="AD61" i="2"/>
  <c r="Z61" i="2"/>
  <c r="T61" i="2"/>
  <c r="Q61" i="2"/>
  <c r="AE61" i="2" s="1"/>
  <c r="AD60" i="2"/>
  <c r="Z60" i="2"/>
  <c r="T60" i="2"/>
  <c r="Q60" i="2"/>
  <c r="AE60" i="2" s="1"/>
  <c r="AD59" i="2"/>
  <c r="Z59" i="2"/>
  <c r="T59" i="2"/>
  <c r="Q59" i="2"/>
  <c r="AD58" i="2"/>
  <c r="Z58" i="2"/>
  <c r="T58" i="2"/>
  <c r="Q58" i="2"/>
  <c r="AD57" i="2"/>
  <c r="Z57" i="2"/>
  <c r="T57" i="2"/>
  <c r="Q57" i="2"/>
  <c r="AE57" i="2" s="1"/>
  <c r="AD54" i="2"/>
  <c r="Z54" i="2"/>
  <c r="T54" i="2"/>
  <c r="Q54" i="2"/>
  <c r="AE54" i="2" s="1"/>
  <c r="AD53" i="2"/>
  <c r="Z53" i="2"/>
  <c r="T53" i="2"/>
  <c r="Q53" i="2"/>
  <c r="AE53" i="2" s="1"/>
  <c r="AD52" i="2"/>
  <c r="Z52" i="2"/>
  <c r="T52" i="2"/>
  <c r="Q52" i="2"/>
  <c r="AE52" i="2" s="1"/>
  <c r="AD51" i="2"/>
  <c r="Z51" i="2"/>
  <c r="T51" i="2"/>
  <c r="Q51" i="2"/>
  <c r="AE51" i="2" s="1"/>
  <c r="AD50" i="2"/>
  <c r="Z50" i="2"/>
  <c r="T50" i="2"/>
  <c r="Q50" i="2"/>
  <c r="AE50" i="2" s="1"/>
  <c r="AD47" i="2"/>
  <c r="Z47" i="2"/>
  <c r="T47" i="2"/>
  <c r="Q47" i="2"/>
  <c r="AD46" i="2"/>
  <c r="Z46" i="2"/>
  <c r="T46" i="2"/>
  <c r="Q46" i="2"/>
  <c r="AD45" i="2"/>
  <c r="Z45" i="2"/>
  <c r="T45" i="2"/>
  <c r="Q45" i="2"/>
  <c r="AE45" i="2" s="1"/>
  <c r="AD44" i="2"/>
  <c r="Z44" i="2"/>
  <c r="T44" i="2"/>
  <c r="Q44" i="2"/>
  <c r="AE44" i="2" s="1"/>
  <c r="AD43" i="2"/>
  <c r="Z43" i="2"/>
  <c r="T43" i="2"/>
  <c r="Q43" i="2"/>
  <c r="AE43" i="2" s="1"/>
  <c r="AD40" i="2"/>
  <c r="Z40" i="2"/>
  <c r="T40" i="2"/>
  <c r="Q40" i="2"/>
  <c r="AE40" i="2" s="1"/>
  <c r="AD39" i="2"/>
  <c r="Z39" i="2"/>
  <c r="T39" i="2"/>
  <c r="Q39" i="2"/>
  <c r="AE39" i="2" s="1"/>
  <c r="AD38" i="2"/>
  <c r="Z38" i="2"/>
  <c r="T38" i="2"/>
  <c r="Q38" i="2"/>
  <c r="AE38" i="2" s="1"/>
  <c r="AD37" i="2"/>
  <c r="Z37" i="2"/>
  <c r="T37" i="2"/>
  <c r="Q37" i="2"/>
  <c r="AE37" i="2" s="1"/>
  <c r="AD36" i="2"/>
  <c r="Z36" i="2"/>
  <c r="T36" i="2"/>
  <c r="Q36" i="2"/>
  <c r="AE36" i="2" s="1"/>
  <c r="AD33" i="2"/>
  <c r="Z33" i="2"/>
  <c r="T33" i="2"/>
  <c r="Q33" i="2"/>
  <c r="AE33" i="2" s="1"/>
  <c r="AD32" i="2"/>
  <c r="Z32" i="2"/>
  <c r="T32" i="2"/>
  <c r="Q32" i="2"/>
  <c r="AE32" i="2" s="1"/>
  <c r="AD31" i="2"/>
  <c r="Z31" i="2"/>
  <c r="T31" i="2"/>
  <c r="Q31" i="2"/>
  <c r="AD30" i="2"/>
  <c r="Z30" i="2"/>
  <c r="T30" i="2"/>
  <c r="Q30" i="2"/>
  <c r="AD29" i="2"/>
  <c r="Z29" i="2"/>
  <c r="T29" i="2"/>
  <c r="Q29" i="2"/>
  <c r="AD26" i="2"/>
  <c r="Z26" i="2"/>
  <c r="T26" i="2"/>
  <c r="Q26" i="2"/>
  <c r="AE26" i="2" s="1"/>
  <c r="AD25" i="2"/>
  <c r="Z25" i="2"/>
  <c r="T25" i="2"/>
  <c r="Q25" i="2"/>
  <c r="AE25" i="2" s="1"/>
  <c r="AD24" i="2"/>
  <c r="Z24" i="2"/>
  <c r="T24" i="2"/>
  <c r="Q24" i="2"/>
  <c r="AD23" i="2"/>
  <c r="Z23" i="2"/>
  <c r="T23" i="2"/>
  <c r="Q23" i="2"/>
  <c r="AE23" i="2" s="1"/>
  <c r="AD22" i="2"/>
  <c r="Z22" i="2"/>
  <c r="T22" i="2"/>
  <c r="Q22" i="2"/>
  <c r="AE22" i="2" s="1"/>
  <c r="AD19" i="2"/>
  <c r="Z19" i="2"/>
  <c r="T19" i="2"/>
  <c r="Q19" i="2"/>
  <c r="AD18" i="2"/>
  <c r="Z18" i="2"/>
  <c r="T18" i="2"/>
  <c r="Q18" i="2"/>
  <c r="AD17" i="2"/>
  <c r="Z17" i="2"/>
  <c r="T17" i="2"/>
  <c r="Q17" i="2"/>
  <c r="AD16" i="2"/>
  <c r="Z16" i="2"/>
  <c r="T16" i="2"/>
  <c r="Q16" i="2"/>
  <c r="AE16" i="2" s="1"/>
  <c r="AD15" i="2"/>
  <c r="Z15" i="2"/>
  <c r="T15" i="2"/>
  <c r="Q15" i="2"/>
  <c r="AD12" i="2"/>
  <c r="Z12" i="2"/>
  <c r="T12" i="2"/>
  <c r="Q12" i="2"/>
  <c r="AD11" i="2"/>
  <c r="Z11" i="2"/>
  <c r="T11" i="2"/>
  <c r="Q11" i="2"/>
  <c r="AD10" i="2"/>
  <c r="Z10" i="2"/>
  <c r="T10" i="2"/>
  <c r="Q10" i="2"/>
  <c r="AE10" i="2" s="1"/>
  <c r="AD9" i="2"/>
  <c r="Z9" i="2"/>
  <c r="T9" i="2"/>
  <c r="Q9" i="2"/>
  <c r="AE9" i="2" s="1"/>
  <c r="AD6" i="2"/>
  <c r="Z6" i="2"/>
  <c r="T6" i="2"/>
  <c r="Q6" i="2"/>
  <c r="AE6" i="2" s="1"/>
  <c r="AD5" i="2"/>
  <c r="Z5" i="2"/>
  <c r="T5" i="2"/>
  <c r="Q5" i="2"/>
  <c r="AE5" i="2" s="1"/>
  <c r="AD4" i="2"/>
  <c r="Z4" i="2"/>
  <c r="T4" i="2"/>
  <c r="Q4" i="2"/>
  <c r="AE4" i="2" s="1"/>
  <c r="AD3" i="2"/>
  <c r="Z3" i="2"/>
  <c r="T3" i="2"/>
  <c r="Q3" i="2"/>
  <c r="AD2" i="2"/>
  <c r="Z2" i="2"/>
  <c r="T2" i="2"/>
  <c r="Q2" i="2"/>
  <c r="AL265" i="1"/>
  <c r="AG265" i="1"/>
  <c r="Z265" i="1"/>
  <c r="V265" i="1"/>
  <c r="AL264" i="1"/>
  <c r="AG264" i="1"/>
  <c r="Z264" i="1"/>
  <c r="V264" i="1"/>
  <c r="AL263" i="1"/>
  <c r="AG263" i="1"/>
  <c r="Z263" i="1"/>
  <c r="V263" i="1"/>
  <c r="AL262" i="1"/>
  <c r="AG262" i="1"/>
  <c r="Z262" i="1"/>
  <c r="V262" i="1"/>
  <c r="AL261" i="1"/>
  <c r="AG261" i="1"/>
  <c r="Z261" i="1"/>
  <c r="V261" i="1"/>
  <c r="AL260" i="1"/>
  <c r="AG260" i="1"/>
  <c r="Z260" i="1"/>
  <c r="V260" i="1"/>
  <c r="AL259" i="1"/>
  <c r="AG259" i="1"/>
  <c r="Z259" i="1"/>
  <c r="V259" i="1"/>
  <c r="AL258" i="1"/>
  <c r="AG258" i="1"/>
  <c r="Z258" i="1"/>
  <c r="V258" i="1"/>
  <c r="AL257" i="1"/>
  <c r="AG257" i="1"/>
  <c r="Z257" i="1"/>
  <c r="V257" i="1"/>
  <c r="AL256" i="1"/>
  <c r="AG256" i="1"/>
  <c r="Z256" i="1"/>
  <c r="V256" i="1"/>
  <c r="AL255" i="1"/>
  <c r="AG255" i="1"/>
  <c r="Z255" i="1"/>
  <c r="V255" i="1"/>
  <c r="AL254" i="1"/>
  <c r="AG254" i="1"/>
  <c r="Z254" i="1"/>
  <c r="V254" i="1"/>
  <c r="AL253" i="1"/>
  <c r="AG253" i="1"/>
  <c r="Z253" i="1"/>
  <c r="V253" i="1"/>
  <c r="AL252" i="1"/>
  <c r="AG252" i="1"/>
  <c r="Z252" i="1"/>
  <c r="V252" i="1"/>
  <c r="AL251" i="1"/>
  <c r="AG251" i="1"/>
  <c r="Z251" i="1"/>
  <c r="V251" i="1"/>
  <c r="AL250" i="1"/>
  <c r="AG250" i="1"/>
  <c r="Z250" i="1"/>
  <c r="V250" i="1"/>
  <c r="AL249" i="1"/>
  <c r="AG249" i="1"/>
  <c r="Z249" i="1"/>
  <c r="V249" i="1"/>
  <c r="AL248" i="1"/>
  <c r="AG248" i="1"/>
  <c r="Z248" i="1"/>
  <c r="V248" i="1"/>
  <c r="AL247" i="1"/>
  <c r="AG247" i="1"/>
  <c r="Z247" i="1"/>
  <c r="V247" i="1"/>
  <c r="AL246" i="1"/>
  <c r="AG246" i="1"/>
  <c r="Z246" i="1"/>
  <c r="V246" i="1"/>
  <c r="AL245" i="1"/>
  <c r="AG245" i="1"/>
  <c r="Z245" i="1"/>
  <c r="V245" i="1"/>
  <c r="AL244" i="1"/>
  <c r="AG244" i="1"/>
  <c r="Z244" i="1"/>
  <c r="V244" i="1"/>
  <c r="AL243" i="1"/>
  <c r="AG243" i="1"/>
  <c r="Z243" i="1"/>
  <c r="V243" i="1"/>
  <c r="AL242" i="1"/>
  <c r="AG242" i="1"/>
  <c r="Z242" i="1"/>
  <c r="V242" i="1"/>
  <c r="AL241" i="1"/>
  <c r="AG241" i="1"/>
  <c r="Z241" i="1"/>
  <c r="V241" i="1"/>
  <c r="AL240" i="1"/>
  <c r="AG240" i="1"/>
  <c r="Z240" i="1"/>
  <c r="V240" i="1"/>
  <c r="AL239" i="1"/>
  <c r="AG239" i="1"/>
  <c r="Z239" i="1"/>
  <c r="V239" i="1"/>
  <c r="AL238" i="1"/>
  <c r="AG238" i="1"/>
  <c r="Z238" i="1"/>
  <c r="V238" i="1"/>
  <c r="AL237" i="1"/>
  <c r="AG237" i="1"/>
  <c r="Z237" i="1"/>
  <c r="V237" i="1"/>
  <c r="AL236" i="1"/>
  <c r="AG236" i="1"/>
  <c r="Z236" i="1"/>
  <c r="V236" i="1"/>
  <c r="AL235" i="1"/>
  <c r="AG235" i="1"/>
  <c r="Z235" i="1"/>
  <c r="V235" i="1"/>
  <c r="AL234" i="1"/>
  <c r="AG234" i="1"/>
  <c r="Z234" i="1"/>
  <c r="V234" i="1"/>
  <c r="AL233" i="1"/>
  <c r="AG233" i="1"/>
  <c r="Z233" i="1"/>
  <c r="V233" i="1"/>
  <c r="AL232" i="1"/>
  <c r="AG232" i="1"/>
  <c r="Z232" i="1"/>
  <c r="V232" i="1"/>
  <c r="AL231" i="1"/>
  <c r="AG231" i="1"/>
  <c r="Z231" i="1"/>
  <c r="V231" i="1"/>
  <c r="AL230" i="1"/>
  <c r="AG230" i="1"/>
  <c r="Z230" i="1"/>
  <c r="V230" i="1"/>
  <c r="AL229" i="1"/>
  <c r="AG229" i="1"/>
  <c r="Z229" i="1"/>
  <c r="V229" i="1"/>
  <c r="AL228" i="1"/>
  <c r="AG228" i="1"/>
  <c r="Z228" i="1"/>
  <c r="V228" i="1"/>
  <c r="AL227" i="1"/>
  <c r="AG227" i="1"/>
  <c r="Z227" i="1"/>
  <c r="V227" i="1"/>
  <c r="AL226" i="1"/>
  <c r="AG226" i="1"/>
  <c r="Z226" i="1"/>
  <c r="V226" i="1"/>
  <c r="AL225" i="1"/>
  <c r="AG225" i="1"/>
  <c r="Z225" i="1"/>
  <c r="V225" i="1"/>
  <c r="AL224" i="1"/>
  <c r="AG224" i="1"/>
  <c r="Z224" i="1"/>
  <c r="V224" i="1"/>
  <c r="AL223" i="1"/>
  <c r="AG223" i="1"/>
  <c r="Z223" i="1"/>
  <c r="V223" i="1"/>
  <c r="AL222" i="1"/>
  <c r="AG222" i="1"/>
  <c r="Z222" i="1"/>
  <c r="V222" i="1"/>
  <c r="AL220" i="1"/>
  <c r="AG220" i="1"/>
  <c r="Z220" i="1"/>
  <c r="V220" i="1"/>
  <c r="AL221" i="1"/>
  <c r="AG221" i="1"/>
  <c r="Z221" i="1"/>
  <c r="V221" i="1"/>
  <c r="AL219" i="1"/>
  <c r="AG219" i="1"/>
  <c r="Z219" i="1"/>
  <c r="V219" i="1"/>
  <c r="AL218" i="1"/>
  <c r="AG218" i="1"/>
  <c r="Z218" i="1"/>
  <c r="V218" i="1"/>
  <c r="AL217" i="1"/>
  <c r="AG217" i="1"/>
  <c r="Z217" i="1"/>
  <c r="V217" i="1"/>
  <c r="AL216" i="1"/>
  <c r="AG216" i="1"/>
  <c r="Z216" i="1"/>
  <c r="V216" i="1"/>
  <c r="AL215" i="1"/>
  <c r="AG215" i="1"/>
  <c r="Z215" i="1"/>
  <c r="V215" i="1"/>
  <c r="AL214" i="1"/>
  <c r="AG214" i="1"/>
  <c r="Z214" i="1"/>
  <c r="V214" i="1"/>
  <c r="AL213" i="1"/>
  <c r="AG213" i="1"/>
  <c r="Z213" i="1"/>
  <c r="V213" i="1"/>
  <c r="AL212" i="1"/>
  <c r="AG212" i="1"/>
  <c r="Z212" i="1"/>
  <c r="V212" i="1"/>
  <c r="AL211" i="1"/>
  <c r="AG211" i="1"/>
  <c r="Z211" i="1"/>
  <c r="V211" i="1"/>
  <c r="AL210" i="1"/>
  <c r="AG210" i="1"/>
  <c r="Z210" i="1"/>
  <c r="V210" i="1"/>
  <c r="AL209" i="1"/>
  <c r="AG209" i="1"/>
  <c r="Z209" i="1"/>
  <c r="V209" i="1"/>
  <c r="AL208" i="1"/>
  <c r="AG208" i="1"/>
  <c r="Z208" i="1"/>
  <c r="V208" i="1"/>
  <c r="AL207" i="1"/>
  <c r="AG207" i="1"/>
  <c r="Z207" i="1"/>
  <c r="V207" i="1"/>
  <c r="AL206" i="1"/>
  <c r="AG206" i="1"/>
  <c r="Z206" i="1"/>
  <c r="V206" i="1"/>
  <c r="AL205" i="1"/>
  <c r="AG205" i="1"/>
  <c r="Z205" i="1"/>
  <c r="V205" i="1"/>
  <c r="AL204" i="1"/>
  <c r="AG204" i="1"/>
  <c r="Z204" i="1"/>
  <c r="V204" i="1"/>
  <c r="AL203" i="1"/>
  <c r="AG203" i="1"/>
  <c r="Z203" i="1"/>
  <c r="V203" i="1"/>
  <c r="AL202" i="1"/>
  <c r="AG202" i="1"/>
  <c r="Z202" i="1"/>
  <c r="V202" i="1"/>
  <c r="AL201" i="1"/>
  <c r="AG201" i="1"/>
  <c r="Z201" i="1"/>
  <c r="V201" i="1"/>
  <c r="AL200" i="1"/>
  <c r="AG200" i="1"/>
  <c r="Z200" i="1"/>
  <c r="V200" i="1"/>
  <c r="AL199" i="1"/>
  <c r="AG199" i="1"/>
  <c r="Z199" i="1"/>
  <c r="V199" i="1"/>
  <c r="AL198" i="1"/>
  <c r="AG198" i="1"/>
  <c r="Z198" i="1"/>
  <c r="V198" i="1"/>
  <c r="AL197" i="1"/>
  <c r="AG197" i="1"/>
  <c r="Z197" i="1"/>
  <c r="V197" i="1"/>
  <c r="AL196" i="1"/>
  <c r="AG196" i="1"/>
  <c r="Z196" i="1"/>
  <c r="V196" i="1"/>
  <c r="AL195" i="1"/>
  <c r="AG195" i="1"/>
  <c r="Z195" i="1"/>
  <c r="V195" i="1"/>
  <c r="AL194" i="1"/>
  <c r="AG194" i="1"/>
  <c r="Z194" i="1"/>
  <c r="V194" i="1"/>
  <c r="AL193" i="1"/>
  <c r="AG193" i="1"/>
  <c r="Z193" i="1"/>
  <c r="V193" i="1"/>
  <c r="AL192" i="1"/>
  <c r="AG192" i="1"/>
  <c r="Z192" i="1"/>
  <c r="V192" i="1"/>
  <c r="AL191" i="1"/>
  <c r="AG191" i="1"/>
  <c r="Z191" i="1"/>
  <c r="V191" i="1"/>
  <c r="AL190" i="1"/>
  <c r="AG190" i="1"/>
  <c r="Z190" i="1"/>
  <c r="V190" i="1"/>
  <c r="AL189" i="1"/>
  <c r="AG189" i="1"/>
  <c r="Z189" i="1"/>
  <c r="V189" i="1"/>
  <c r="AL188" i="1"/>
  <c r="AG188" i="1"/>
  <c r="Z188" i="1"/>
  <c r="V188" i="1"/>
  <c r="AL187" i="1"/>
  <c r="AG187" i="1"/>
  <c r="Z187" i="1"/>
  <c r="V187" i="1"/>
  <c r="AL186" i="1"/>
  <c r="AG186" i="1"/>
  <c r="Z186" i="1"/>
  <c r="V186" i="1"/>
  <c r="AL185" i="1"/>
  <c r="AG185" i="1"/>
  <c r="Z185" i="1"/>
  <c r="V185" i="1"/>
  <c r="AL184" i="1"/>
  <c r="AG184" i="1"/>
  <c r="Z184" i="1"/>
  <c r="V184" i="1"/>
  <c r="AL183" i="1"/>
  <c r="AG183" i="1"/>
  <c r="Z183" i="1"/>
  <c r="V183" i="1"/>
  <c r="AL182" i="1"/>
  <c r="AG182" i="1"/>
  <c r="Z182" i="1"/>
  <c r="V182" i="1"/>
  <c r="AL181" i="1"/>
  <c r="AG181" i="1"/>
  <c r="Z181" i="1"/>
  <c r="V181" i="1"/>
  <c r="AL180" i="1"/>
  <c r="AG180" i="1"/>
  <c r="Z180" i="1"/>
  <c r="V180" i="1"/>
  <c r="AL179" i="1"/>
  <c r="AG179" i="1"/>
  <c r="Z179" i="1"/>
  <c r="V179" i="1"/>
  <c r="AL178" i="1"/>
  <c r="AG178" i="1"/>
  <c r="Z178" i="1"/>
  <c r="V178" i="1"/>
  <c r="AL177" i="1"/>
  <c r="AG177" i="1"/>
  <c r="Z177" i="1"/>
  <c r="V177" i="1"/>
  <c r="AL176" i="1"/>
  <c r="AG176" i="1"/>
  <c r="Z176" i="1"/>
  <c r="V176" i="1"/>
  <c r="AL175" i="1"/>
  <c r="AG175" i="1"/>
  <c r="Z175" i="1"/>
  <c r="V175" i="1"/>
  <c r="AL174" i="1"/>
  <c r="AG174" i="1"/>
  <c r="Z174" i="1"/>
  <c r="V174" i="1"/>
  <c r="AL173" i="1"/>
  <c r="AG173" i="1"/>
  <c r="Z173" i="1"/>
  <c r="V173" i="1"/>
  <c r="AL172" i="1"/>
  <c r="AG172" i="1"/>
  <c r="Z172" i="1"/>
  <c r="V172" i="1"/>
  <c r="AL171" i="1"/>
  <c r="AG171" i="1"/>
  <c r="Z171" i="1"/>
  <c r="V171" i="1"/>
  <c r="AL170" i="1"/>
  <c r="AG170" i="1"/>
  <c r="Z170" i="1"/>
  <c r="V170" i="1"/>
  <c r="AL169" i="1"/>
  <c r="AG169" i="1"/>
  <c r="Z169" i="1"/>
  <c r="V169" i="1"/>
  <c r="AL168" i="1"/>
  <c r="AG168" i="1"/>
  <c r="Z168" i="1"/>
  <c r="V168" i="1"/>
  <c r="AL166" i="1"/>
  <c r="AG166" i="1"/>
  <c r="Z166" i="1"/>
  <c r="V166" i="1"/>
  <c r="AL167" i="1"/>
  <c r="AG167" i="1"/>
  <c r="Z167" i="1"/>
  <c r="V167" i="1"/>
  <c r="AL165" i="1"/>
  <c r="AG165" i="1"/>
  <c r="Z165" i="1"/>
  <c r="V165" i="1"/>
  <c r="AL164" i="1"/>
  <c r="AG164" i="1"/>
  <c r="Z164" i="1"/>
  <c r="V164" i="1"/>
  <c r="AL163" i="1"/>
  <c r="AG163" i="1"/>
  <c r="Z163" i="1"/>
  <c r="V163" i="1"/>
  <c r="AL162" i="1"/>
  <c r="AG162" i="1"/>
  <c r="Z162" i="1"/>
  <c r="V162" i="1"/>
  <c r="AL161" i="1"/>
  <c r="AG161" i="1"/>
  <c r="Z161" i="1"/>
  <c r="V161" i="1"/>
  <c r="AL160" i="1"/>
  <c r="AG160" i="1"/>
  <c r="Z160" i="1"/>
  <c r="V160" i="1"/>
  <c r="AL159" i="1"/>
  <c r="AG159" i="1"/>
  <c r="Z159" i="1"/>
  <c r="V159" i="1"/>
  <c r="AL158" i="1"/>
  <c r="AG158" i="1"/>
  <c r="Z158" i="1"/>
  <c r="V158" i="1"/>
  <c r="AL157" i="1"/>
  <c r="AG157" i="1"/>
  <c r="Z157" i="1"/>
  <c r="V157" i="1"/>
  <c r="AL156" i="1"/>
  <c r="AG156" i="1"/>
  <c r="Z156" i="1"/>
  <c r="V156" i="1"/>
  <c r="AL155" i="1"/>
  <c r="AG155" i="1"/>
  <c r="Z155" i="1"/>
  <c r="V155" i="1"/>
  <c r="AL154" i="1"/>
  <c r="AG154" i="1"/>
  <c r="Z154" i="1"/>
  <c r="V154" i="1"/>
  <c r="AL153" i="1"/>
  <c r="AG153" i="1"/>
  <c r="Z153" i="1"/>
  <c r="V153" i="1"/>
  <c r="AL152" i="1"/>
  <c r="AG152" i="1"/>
  <c r="Z152" i="1"/>
  <c r="V152" i="1"/>
  <c r="AL151" i="1"/>
  <c r="AG151" i="1"/>
  <c r="Z151" i="1"/>
  <c r="V151" i="1"/>
  <c r="AL150" i="1"/>
  <c r="AG150" i="1"/>
  <c r="Z150" i="1"/>
  <c r="V150" i="1"/>
  <c r="AL149" i="1"/>
  <c r="AG149" i="1"/>
  <c r="Z149" i="1"/>
  <c r="V149" i="1"/>
  <c r="AL148" i="1"/>
  <c r="AG148" i="1"/>
  <c r="Z148" i="1"/>
  <c r="V148" i="1"/>
  <c r="AL147" i="1"/>
  <c r="AG147" i="1"/>
  <c r="Z147" i="1"/>
  <c r="V147" i="1"/>
  <c r="AL146" i="1"/>
  <c r="AG146" i="1"/>
  <c r="Z146" i="1"/>
  <c r="V146" i="1"/>
  <c r="AL145" i="1"/>
  <c r="AG145" i="1"/>
  <c r="Z145" i="1"/>
  <c r="V145" i="1"/>
  <c r="AL144" i="1"/>
  <c r="AG144" i="1"/>
  <c r="Z144" i="1"/>
  <c r="V144" i="1"/>
  <c r="AL143" i="1"/>
  <c r="AG143" i="1"/>
  <c r="Z143" i="1"/>
  <c r="V143" i="1"/>
  <c r="AL142" i="1"/>
  <c r="AG142" i="1"/>
  <c r="Z142" i="1"/>
  <c r="V142" i="1"/>
  <c r="AL141" i="1"/>
  <c r="AG141" i="1"/>
  <c r="Z141" i="1"/>
  <c r="V141" i="1"/>
  <c r="AL140" i="1"/>
  <c r="AG140" i="1"/>
  <c r="Z140" i="1"/>
  <c r="V140" i="1"/>
  <c r="AL139" i="1"/>
  <c r="AG139" i="1"/>
  <c r="Z139" i="1"/>
  <c r="V139" i="1"/>
  <c r="AL138" i="1"/>
  <c r="AG138" i="1"/>
  <c r="Z138" i="1"/>
  <c r="V138" i="1"/>
  <c r="AL137" i="1"/>
  <c r="AG137" i="1"/>
  <c r="Z137" i="1"/>
  <c r="V137" i="1"/>
  <c r="AL136" i="1"/>
  <c r="AG136" i="1"/>
  <c r="Z136" i="1"/>
  <c r="V136" i="1"/>
  <c r="AL135" i="1"/>
  <c r="AG135" i="1"/>
  <c r="Z135" i="1"/>
  <c r="V135" i="1"/>
  <c r="AL134" i="1"/>
  <c r="AG134" i="1"/>
  <c r="Z134" i="1"/>
  <c r="V134" i="1"/>
  <c r="AL133" i="1"/>
  <c r="AG133" i="1"/>
  <c r="Z133" i="1"/>
  <c r="V133" i="1"/>
  <c r="AL132" i="1"/>
  <c r="AG132" i="1"/>
  <c r="Z132" i="1"/>
  <c r="V132" i="1"/>
  <c r="AL131" i="1"/>
  <c r="AG131" i="1"/>
  <c r="Z131" i="1"/>
  <c r="V131" i="1"/>
  <c r="AL130" i="1"/>
  <c r="AG130" i="1"/>
  <c r="Z130" i="1"/>
  <c r="V130" i="1"/>
  <c r="AL128" i="1"/>
  <c r="AG128" i="1"/>
  <c r="Z128" i="1"/>
  <c r="V128" i="1"/>
  <c r="AL129" i="1"/>
  <c r="AG129" i="1"/>
  <c r="Z129" i="1"/>
  <c r="V129" i="1"/>
  <c r="AL127" i="1"/>
  <c r="AG127" i="1"/>
  <c r="Z127" i="1"/>
  <c r="V127" i="1"/>
  <c r="AL126" i="1"/>
  <c r="AG126" i="1"/>
  <c r="Z126" i="1"/>
  <c r="V126" i="1"/>
  <c r="AL125" i="1"/>
  <c r="AG125" i="1"/>
  <c r="Z125" i="1"/>
  <c r="V125" i="1"/>
  <c r="AL124" i="1"/>
  <c r="AG124" i="1"/>
  <c r="Z124" i="1"/>
  <c r="V124" i="1"/>
  <c r="AL123" i="1"/>
  <c r="AG123" i="1"/>
  <c r="Z123" i="1"/>
  <c r="V123" i="1"/>
  <c r="AL122" i="1"/>
  <c r="AG122" i="1"/>
  <c r="Z122" i="1"/>
  <c r="V122" i="1"/>
  <c r="AL121" i="1"/>
  <c r="AG121" i="1"/>
  <c r="Z121" i="1"/>
  <c r="V121" i="1"/>
  <c r="AL120" i="1"/>
  <c r="AG120" i="1"/>
  <c r="Z120" i="1"/>
  <c r="V120" i="1"/>
  <c r="AL119" i="1"/>
  <c r="AG119" i="1"/>
  <c r="Z119" i="1"/>
  <c r="V119" i="1"/>
  <c r="AL118" i="1"/>
  <c r="AG118" i="1"/>
  <c r="Z118" i="1"/>
  <c r="V118" i="1"/>
  <c r="AL117" i="1"/>
  <c r="AG117" i="1"/>
  <c r="Z117" i="1"/>
  <c r="V117" i="1"/>
  <c r="AL116" i="1"/>
  <c r="AG116" i="1"/>
  <c r="Z116" i="1"/>
  <c r="V116" i="1"/>
  <c r="AL115" i="1"/>
  <c r="AG115" i="1"/>
  <c r="Z115" i="1"/>
  <c r="V115" i="1"/>
  <c r="AL114" i="1"/>
  <c r="AG114" i="1"/>
  <c r="Z114" i="1"/>
  <c r="V114" i="1"/>
  <c r="AL113" i="1"/>
  <c r="AG113" i="1"/>
  <c r="Z113" i="1"/>
  <c r="V113" i="1"/>
  <c r="AL112" i="1"/>
  <c r="AG112" i="1"/>
  <c r="Z112" i="1"/>
  <c r="V112" i="1"/>
  <c r="AL111" i="1"/>
  <c r="AG111" i="1"/>
  <c r="Z111" i="1"/>
  <c r="V111" i="1"/>
  <c r="AL109" i="1"/>
  <c r="AG109" i="1"/>
  <c r="Z109" i="1"/>
  <c r="V109" i="1"/>
  <c r="AL110" i="1"/>
  <c r="AG110" i="1"/>
  <c r="Z110" i="1"/>
  <c r="V110" i="1"/>
  <c r="AL108" i="1"/>
  <c r="AG108" i="1"/>
  <c r="Z108" i="1"/>
  <c r="V108" i="1"/>
  <c r="AL107" i="1"/>
  <c r="AG107" i="1"/>
  <c r="Z107" i="1"/>
  <c r="V107" i="1"/>
  <c r="AL106" i="1"/>
  <c r="AG106" i="1"/>
  <c r="Z106" i="1"/>
  <c r="V106" i="1"/>
  <c r="AL105" i="1"/>
  <c r="AG105" i="1"/>
  <c r="Z105" i="1"/>
  <c r="V105" i="1"/>
  <c r="AL104" i="1"/>
  <c r="AG104" i="1"/>
  <c r="Z104" i="1"/>
  <c r="V104" i="1"/>
  <c r="AL103" i="1"/>
  <c r="AG103" i="1"/>
  <c r="Z103" i="1"/>
  <c r="V103" i="1"/>
  <c r="AL102" i="1"/>
  <c r="AG102" i="1"/>
  <c r="Z102" i="1"/>
  <c r="V102" i="1"/>
  <c r="AL101" i="1"/>
  <c r="AG101" i="1"/>
  <c r="Z101" i="1"/>
  <c r="V101" i="1"/>
  <c r="AL100" i="1"/>
  <c r="AG100" i="1"/>
  <c r="Z100" i="1"/>
  <c r="V100" i="1"/>
  <c r="AL99" i="1"/>
  <c r="AG99" i="1"/>
  <c r="Z99" i="1"/>
  <c r="V99" i="1"/>
  <c r="AL98" i="1"/>
  <c r="AG98" i="1"/>
  <c r="Z98" i="1"/>
  <c r="V98" i="1"/>
  <c r="AL96" i="1"/>
  <c r="AG96" i="1"/>
  <c r="Z96" i="1"/>
  <c r="V96" i="1"/>
  <c r="AL95" i="1"/>
  <c r="AG95" i="1"/>
  <c r="Z95" i="1"/>
  <c r="V95" i="1"/>
  <c r="AL97" i="1"/>
  <c r="AG97" i="1"/>
  <c r="Z97" i="1"/>
  <c r="V97" i="1"/>
  <c r="AL94" i="1"/>
  <c r="AG94" i="1"/>
  <c r="Z94" i="1"/>
  <c r="V94" i="1"/>
  <c r="AL93" i="1"/>
  <c r="AG93" i="1"/>
  <c r="Z93" i="1"/>
  <c r="V93" i="1"/>
  <c r="AL92" i="1"/>
  <c r="AG92" i="1"/>
  <c r="Z92" i="1"/>
  <c r="V92" i="1"/>
  <c r="AL91" i="1"/>
  <c r="AG91" i="1"/>
  <c r="Z91" i="1"/>
  <c r="V91" i="1"/>
  <c r="AL90" i="1"/>
  <c r="AG90" i="1"/>
  <c r="Z90" i="1"/>
  <c r="V90" i="1"/>
  <c r="AL89" i="1"/>
  <c r="AG89" i="1"/>
  <c r="Z89" i="1"/>
  <c r="V89" i="1"/>
  <c r="AL87" i="1"/>
  <c r="AG87" i="1"/>
  <c r="Z87" i="1"/>
  <c r="V87" i="1"/>
  <c r="AL86" i="1"/>
  <c r="AG86" i="1"/>
  <c r="Z86" i="1"/>
  <c r="V86" i="1"/>
  <c r="AL88" i="1"/>
  <c r="AG88" i="1"/>
  <c r="Z88" i="1"/>
  <c r="V88" i="1"/>
  <c r="AL85" i="1"/>
  <c r="AG85" i="1"/>
  <c r="Z85" i="1"/>
  <c r="V85" i="1"/>
  <c r="AL83" i="1"/>
  <c r="AG83" i="1"/>
  <c r="Z83" i="1"/>
  <c r="V83" i="1"/>
  <c r="AL84" i="1"/>
  <c r="AG84" i="1"/>
  <c r="Z84" i="1"/>
  <c r="V84" i="1"/>
  <c r="AL82" i="1"/>
  <c r="AG82" i="1"/>
  <c r="Z82" i="1"/>
  <c r="V82" i="1"/>
  <c r="AL81" i="1"/>
  <c r="AG81" i="1"/>
  <c r="Z81" i="1"/>
  <c r="V81" i="1"/>
  <c r="AL80" i="1"/>
  <c r="AG80" i="1"/>
  <c r="Z80" i="1"/>
  <c r="V80" i="1"/>
  <c r="AL79" i="1"/>
  <c r="AG79" i="1"/>
  <c r="Z79" i="1"/>
  <c r="V79" i="1"/>
  <c r="AL78" i="1"/>
  <c r="AG78" i="1"/>
  <c r="Z78" i="1"/>
  <c r="V78" i="1"/>
  <c r="AL77" i="1"/>
  <c r="AG77" i="1"/>
  <c r="Z77" i="1"/>
  <c r="V77" i="1"/>
  <c r="AL76" i="1"/>
  <c r="AG76" i="1"/>
  <c r="Z76" i="1"/>
  <c r="V76" i="1"/>
  <c r="AL75" i="1"/>
  <c r="AG75" i="1"/>
  <c r="Z75" i="1"/>
  <c r="V75" i="1"/>
  <c r="AL74" i="1"/>
  <c r="AG74" i="1"/>
  <c r="Z74" i="1"/>
  <c r="V74" i="1"/>
  <c r="AL72" i="1"/>
  <c r="AG72" i="1"/>
  <c r="Z72" i="1"/>
  <c r="V72" i="1"/>
  <c r="AL73" i="1"/>
  <c r="AG73" i="1"/>
  <c r="Z73" i="1"/>
  <c r="V73" i="1"/>
  <c r="AL70" i="1"/>
  <c r="AG70" i="1"/>
  <c r="Z70" i="1"/>
  <c r="V70" i="1"/>
  <c r="AL71" i="1"/>
  <c r="AG71" i="1"/>
  <c r="Z71" i="1"/>
  <c r="V71" i="1"/>
  <c r="AL69" i="1"/>
  <c r="AG69" i="1"/>
  <c r="Z69" i="1"/>
  <c r="V69" i="1"/>
  <c r="AL68" i="1"/>
  <c r="AG68" i="1"/>
  <c r="Z68" i="1"/>
  <c r="V68" i="1"/>
  <c r="AL67" i="1"/>
  <c r="AG67" i="1"/>
  <c r="Z67" i="1"/>
  <c r="V67" i="1"/>
  <c r="AL66" i="1"/>
  <c r="AG66" i="1"/>
  <c r="Z66" i="1"/>
  <c r="V66" i="1"/>
  <c r="AL65" i="1"/>
  <c r="AG65" i="1"/>
  <c r="Z65" i="1"/>
  <c r="V65" i="1"/>
  <c r="AL64" i="1"/>
  <c r="AG64" i="1"/>
  <c r="Z64" i="1"/>
  <c r="V64" i="1"/>
  <c r="AL63" i="1"/>
  <c r="AG63" i="1"/>
  <c r="Z63" i="1"/>
  <c r="V63" i="1"/>
  <c r="AL62" i="1"/>
  <c r="AG62" i="1"/>
  <c r="Z62" i="1"/>
  <c r="V62" i="1"/>
  <c r="AL61" i="1"/>
  <c r="AG61" i="1"/>
  <c r="Z61" i="1"/>
  <c r="V61" i="1"/>
  <c r="AL60" i="1"/>
  <c r="AG60" i="1"/>
  <c r="Z60" i="1"/>
  <c r="V60" i="1"/>
  <c r="AL59" i="1"/>
  <c r="AG59" i="1"/>
  <c r="Z59" i="1"/>
  <c r="V59" i="1"/>
  <c r="AL58" i="1"/>
  <c r="AG58" i="1"/>
  <c r="Z58" i="1"/>
  <c r="V58" i="1"/>
  <c r="AL57" i="1"/>
  <c r="AG57" i="1"/>
  <c r="Z57" i="1"/>
  <c r="V57" i="1"/>
  <c r="AL56" i="1"/>
  <c r="AG56" i="1"/>
  <c r="Z56" i="1"/>
  <c r="V56" i="1"/>
  <c r="AL55" i="1"/>
  <c r="AG55" i="1"/>
  <c r="Z55" i="1"/>
  <c r="V55" i="1"/>
  <c r="AL54" i="1"/>
  <c r="AG54" i="1"/>
  <c r="Z54" i="1"/>
  <c r="V54" i="1"/>
  <c r="AL53" i="1"/>
  <c r="AG53" i="1"/>
  <c r="Z53" i="1"/>
  <c r="V53" i="1"/>
  <c r="AL52" i="1"/>
  <c r="AG52" i="1"/>
  <c r="Z52" i="1"/>
  <c r="V52" i="1"/>
  <c r="AL51" i="1"/>
  <c r="AG51" i="1"/>
  <c r="Z51" i="1"/>
  <c r="V51" i="1"/>
  <c r="AL50" i="1"/>
  <c r="AG50" i="1"/>
  <c r="Z50" i="1"/>
  <c r="V50" i="1"/>
  <c r="AL49" i="1"/>
  <c r="AG49" i="1"/>
  <c r="Z49" i="1"/>
  <c r="V49" i="1"/>
  <c r="AL48" i="1"/>
  <c r="AG48" i="1"/>
  <c r="Z48" i="1"/>
  <c r="V48" i="1"/>
  <c r="AL47" i="1"/>
  <c r="AG47" i="1"/>
  <c r="Z47" i="1"/>
  <c r="V47" i="1"/>
  <c r="AL46" i="1"/>
  <c r="AG46" i="1"/>
  <c r="Z46" i="1"/>
  <c r="V46" i="1"/>
  <c r="AL45" i="1"/>
  <c r="AG45" i="1"/>
  <c r="Z45" i="1"/>
  <c r="V45" i="1"/>
  <c r="AL43" i="1"/>
  <c r="AG43" i="1"/>
  <c r="Z43" i="1"/>
  <c r="V43" i="1"/>
  <c r="AL44" i="1"/>
  <c r="AG44" i="1"/>
  <c r="Z44" i="1"/>
  <c r="V44" i="1"/>
  <c r="AL42" i="1"/>
  <c r="AG42" i="1"/>
  <c r="Z42" i="1"/>
  <c r="V42" i="1"/>
  <c r="AL41" i="1"/>
  <c r="AG41" i="1"/>
  <c r="Z41" i="1"/>
  <c r="V41" i="1"/>
  <c r="AL40" i="1"/>
  <c r="AG40" i="1"/>
  <c r="Z40" i="1"/>
  <c r="V40" i="1"/>
  <c r="AL39" i="1"/>
  <c r="AG39" i="1"/>
  <c r="Z39" i="1"/>
  <c r="V39" i="1"/>
  <c r="AL38" i="1"/>
  <c r="AG38" i="1"/>
  <c r="Z38" i="1"/>
  <c r="V38" i="1"/>
  <c r="AL37" i="1"/>
  <c r="AG37" i="1"/>
  <c r="Z37" i="1"/>
  <c r="V37" i="1"/>
  <c r="AL36" i="1"/>
  <c r="AG36" i="1"/>
  <c r="Z36" i="1"/>
  <c r="V36" i="1"/>
  <c r="AL35" i="1"/>
  <c r="AG35" i="1"/>
  <c r="Z35" i="1"/>
  <c r="V35" i="1"/>
  <c r="AL34" i="1"/>
  <c r="AG34" i="1"/>
  <c r="Z34" i="1"/>
  <c r="V34" i="1"/>
  <c r="AL33" i="1"/>
  <c r="AG33" i="1"/>
  <c r="Z33" i="1"/>
  <c r="V33" i="1"/>
  <c r="AL32" i="1"/>
  <c r="AG32" i="1"/>
  <c r="Z32" i="1"/>
  <c r="V32" i="1"/>
  <c r="AL31" i="1"/>
  <c r="AG31" i="1"/>
  <c r="Z31" i="1"/>
  <c r="V31" i="1"/>
  <c r="AL30" i="1"/>
  <c r="AG30" i="1"/>
  <c r="Z30" i="1"/>
  <c r="V30" i="1"/>
  <c r="AL29" i="1"/>
  <c r="AG29" i="1"/>
  <c r="Z29" i="1"/>
  <c r="V29" i="1"/>
  <c r="AL28" i="1"/>
  <c r="AG28" i="1"/>
  <c r="Z28" i="1"/>
  <c r="V28" i="1"/>
  <c r="AL27" i="1"/>
  <c r="AG27" i="1"/>
  <c r="Z27" i="1"/>
  <c r="V27" i="1"/>
  <c r="AL26" i="1"/>
  <c r="AG26" i="1"/>
  <c r="Z26" i="1"/>
  <c r="V26" i="1"/>
  <c r="AL25" i="1"/>
  <c r="AG25" i="1"/>
  <c r="Z25" i="1"/>
  <c r="V25" i="1"/>
  <c r="AL24" i="1"/>
  <c r="AG24" i="1"/>
  <c r="Z24" i="1"/>
  <c r="V24" i="1"/>
  <c r="AL23" i="1"/>
  <c r="AG23" i="1"/>
  <c r="Z23" i="1"/>
  <c r="V23" i="1"/>
  <c r="AL22" i="1"/>
  <c r="AG22" i="1"/>
  <c r="Z22" i="1"/>
  <c r="V22" i="1"/>
  <c r="AL21" i="1"/>
  <c r="AG21" i="1"/>
  <c r="Z21" i="1"/>
  <c r="V21" i="1"/>
  <c r="AL20" i="1"/>
  <c r="AG20" i="1"/>
  <c r="Z20" i="1"/>
  <c r="V20" i="1"/>
  <c r="AL19" i="1"/>
  <c r="AG19" i="1"/>
  <c r="Z19" i="1"/>
  <c r="V19" i="1"/>
  <c r="AL18" i="1"/>
  <c r="AG18" i="1"/>
  <c r="Z18" i="1"/>
  <c r="V18" i="1"/>
  <c r="AL17" i="1"/>
  <c r="AG17" i="1"/>
  <c r="Z17" i="1"/>
  <c r="V17" i="1"/>
  <c r="AL16" i="1"/>
  <c r="AG16" i="1"/>
  <c r="Z16" i="1"/>
  <c r="V16" i="1"/>
  <c r="AL15" i="1"/>
  <c r="AG15" i="1"/>
  <c r="Z15" i="1"/>
  <c r="V15" i="1"/>
  <c r="AL14" i="1"/>
  <c r="AG14" i="1"/>
  <c r="Z14" i="1"/>
  <c r="V14" i="1"/>
  <c r="AL13" i="1"/>
  <c r="AG13" i="1"/>
  <c r="Z13" i="1"/>
  <c r="V13" i="1"/>
  <c r="AL12" i="1"/>
  <c r="AG12" i="1"/>
  <c r="Z12" i="1"/>
  <c r="V12" i="1"/>
  <c r="AL11" i="1"/>
  <c r="AG11" i="1"/>
  <c r="Z11" i="1"/>
  <c r="V11" i="1"/>
  <c r="AL10" i="1"/>
  <c r="AG10" i="1"/>
  <c r="Z10" i="1"/>
  <c r="V10" i="1"/>
  <c r="AL9" i="1"/>
  <c r="AG9" i="1"/>
  <c r="Z9" i="1"/>
  <c r="V9" i="1"/>
  <c r="AL8" i="1"/>
  <c r="AG8" i="1"/>
  <c r="Z8" i="1"/>
  <c r="V8" i="1"/>
  <c r="AL7" i="1"/>
  <c r="AG7" i="1"/>
  <c r="Z7" i="1"/>
  <c r="V7" i="1"/>
  <c r="AL6" i="1"/>
  <c r="AG6" i="1"/>
  <c r="Z6" i="1"/>
  <c r="V6" i="1"/>
  <c r="AL5" i="1"/>
  <c r="AG5" i="1"/>
  <c r="Z5" i="1"/>
  <c r="V5" i="1"/>
  <c r="AL4" i="1"/>
  <c r="AG4" i="1"/>
  <c r="Z4" i="1"/>
  <c r="V4" i="1"/>
  <c r="AL3" i="1"/>
  <c r="AG3" i="1"/>
  <c r="Z3" i="1"/>
  <c r="V3" i="1"/>
  <c r="AL2" i="1"/>
  <c r="AG2" i="1"/>
  <c r="AH52" i="1" s="1"/>
  <c r="Z2" i="1"/>
  <c r="AA167" i="1" s="1"/>
  <c r="V2" i="1"/>
  <c r="W2" i="1" s="1"/>
  <c r="W9" i="1" l="1"/>
  <c r="W12" i="1"/>
  <c r="W10" i="1"/>
  <c r="AN183" i="1"/>
  <c r="AN187" i="1"/>
  <c r="AN199" i="1"/>
  <c r="AN203" i="1"/>
  <c r="AN215" i="1"/>
  <c r="AN219" i="1"/>
  <c r="AN226" i="1"/>
  <c r="AN182" i="1"/>
  <c r="AN186" i="1"/>
  <c r="AN198" i="1"/>
  <c r="AN202" i="1"/>
  <c r="AN214" i="1"/>
  <c r="AN218" i="1"/>
  <c r="AN225" i="1"/>
  <c r="AN227" i="1"/>
  <c r="AN230" i="1"/>
  <c r="AN231" i="1"/>
  <c r="AN263" i="1"/>
  <c r="AN265" i="1"/>
  <c r="AH7" i="1"/>
  <c r="AN79" i="1"/>
  <c r="AN86" i="1"/>
  <c r="AN97" i="1"/>
  <c r="AN106" i="1"/>
  <c r="AN108" i="1"/>
  <c r="AN111" i="1"/>
  <c r="AN119" i="1"/>
  <c r="AN122" i="1"/>
  <c r="AN124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8" i="1"/>
  <c r="AN167" i="1"/>
  <c r="AN166" i="1"/>
  <c r="AN170" i="1"/>
  <c r="AN171" i="1"/>
  <c r="AM42" i="1"/>
  <c r="AH8" i="1"/>
  <c r="AH11" i="1"/>
  <c r="AH12" i="1"/>
  <c r="AN58" i="1"/>
  <c r="AN66" i="1"/>
  <c r="AN74" i="1"/>
  <c r="AN82" i="1"/>
  <c r="AN90" i="1"/>
  <c r="AN98" i="1"/>
  <c r="AH28" i="1"/>
  <c r="AH36" i="1"/>
  <c r="AH43" i="1"/>
  <c r="AH15" i="1"/>
  <c r="AH20" i="1"/>
  <c r="W43" i="1"/>
  <c r="AH2" i="1"/>
  <c r="AH3" i="1"/>
  <c r="AM10" i="1"/>
  <c r="W17" i="1"/>
  <c r="W18" i="1"/>
  <c r="AM18" i="1"/>
  <c r="AH19" i="1"/>
  <c r="W20" i="1"/>
  <c r="AM21" i="1"/>
  <c r="AH23" i="1"/>
  <c r="W25" i="1"/>
  <c r="W26" i="1"/>
  <c r="AM26" i="1"/>
  <c r="AH27" i="1"/>
  <c r="W28" i="1"/>
  <c r="AM29" i="1"/>
  <c r="AH31" i="1"/>
  <c r="W33" i="1"/>
  <c r="W34" i="1"/>
  <c r="AM34" i="1"/>
  <c r="AH35" i="1"/>
  <c r="W36" i="1"/>
  <c r="AM37" i="1"/>
  <c r="AH39" i="1"/>
  <c r="W41" i="1"/>
  <c r="W42" i="1"/>
  <c r="AH44" i="1"/>
  <c r="AM45" i="1"/>
  <c r="AH47" i="1"/>
  <c r="W49" i="1"/>
  <c r="W50" i="1"/>
  <c r="AN50" i="1"/>
  <c r="AH53" i="1"/>
  <c r="AH54" i="1"/>
  <c r="AH55" i="1"/>
  <c r="AA57" i="1"/>
  <c r="W60" i="1"/>
  <c r="W61" i="1"/>
  <c r="W62" i="1"/>
  <c r="W68" i="1"/>
  <c r="W76" i="1"/>
  <c r="W83" i="1"/>
  <c r="W92" i="1"/>
  <c r="W100" i="1"/>
  <c r="W112" i="1"/>
  <c r="W120" i="1"/>
  <c r="W223" i="1"/>
  <c r="AM226" i="1"/>
  <c r="AM128" i="1"/>
  <c r="AM13" i="1"/>
  <c r="W3" i="1"/>
  <c r="W5" i="1"/>
  <c r="W6" i="1"/>
  <c r="W7" i="1"/>
  <c r="AM7" i="1"/>
  <c r="AA9" i="1"/>
  <c r="AN10" i="1"/>
  <c r="W13" i="1"/>
  <c r="W14" i="1"/>
  <c r="AN15" i="1"/>
  <c r="AM15" i="1"/>
  <c r="AA17" i="1"/>
  <c r="AN18" i="1"/>
  <c r="W21" i="1"/>
  <c r="W22" i="1"/>
  <c r="W23" i="1"/>
  <c r="AM23" i="1"/>
  <c r="AA25" i="1"/>
  <c r="AN26" i="1"/>
  <c r="W29" i="1"/>
  <c r="W30" i="1"/>
  <c r="AN31" i="1"/>
  <c r="AM31" i="1"/>
  <c r="AA33" i="1"/>
  <c r="AN34" i="1"/>
  <c r="W37" i="1"/>
  <c r="W38" i="1"/>
  <c r="AN39" i="1"/>
  <c r="AM39" i="1"/>
  <c r="AA41" i="1"/>
  <c r="AN42" i="1"/>
  <c r="W45" i="1"/>
  <c r="W46" i="1"/>
  <c r="AN47" i="1"/>
  <c r="AM47" i="1"/>
  <c r="AA49" i="1"/>
  <c r="W52" i="1"/>
  <c r="AM55" i="1"/>
  <c r="AH56" i="1"/>
  <c r="W4" i="1"/>
  <c r="AH123" i="1"/>
  <c r="AH107" i="1"/>
  <c r="AH221" i="1"/>
  <c r="AH204" i="1"/>
  <c r="AH188" i="1"/>
  <c r="AH172" i="1"/>
  <c r="AH159" i="1"/>
  <c r="AH116" i="1"/>
  <c r="AH100" i="1"/>
  <c r="AH92" i="1"/>
  <c r="AH83" i="1"/>
  <c r="AH76" i="1"/>
  <c r="AH68" i="1"/>
  <c r="AH60" i="1"/>
  <c r="AN8" i="1"/>
  <c r="AH9" i="1"/>
  <c r="AH10" i="1"/>
  <c r="W11" i="1"/>
  <c r="AN11" i="1"/>
  <c r="AN16" i="1"/>
  <c r="AH16" i="1"/>
  <c r="AH17" i="1"/>
  <c r="AH18" i="1"/>
  <c r="W19" i="1"/>
  <c r="AN19" i="1"/>
  <c r="AN24" i="1"/>
  <c r="AH24" i="1"/>
  <c r="AH25" i="1"/>
  <c r="AH26" i="1"/>
  <c r="W27" i="1"/>
  <c r="AN27" i="1"/>
  <c r="AN32" i="1"/>
  <c r="AH32" i="1"/>
  <c r="AH33" i="1"/>
  <c r="AH34" i="1"/>
  <c r="W35" i="1"/>
  <c r="AN35" i="1"/>
  <c r="AN40" i="1"/>
  <c r="AH40" i="1"/>
  <c r="AH41" i="1"/>
  <c r="AH42" i="1"/>
  <c r="W44" i="1"/>
  <c r="AN44" i="1"/>
  <c r="AN48" i="1"/>
  <c r="AH48" i="1"/>
  <c r="AH49" i="1"/>
  <c r="AH50" i="1"/>
  <c r="W53" i="1"/>
  <c r="W54" i="1"/>
  <c r="AN55" i="1"/>
  <c r="AM56" i="1"/>
  <c r="AM57" i="1"/>
  <c r="AM58" i="1"/>
  <c r="AH63" i="1"/>
  <c r="AH64" i="1"/>
  <c r="AH70" i="1"/>
  <c r="AH73" i="1"/>
  <c r="AH79" i="1"/>
  <c r="AH80" i="1"/>
  <c r="AH86" i="1"/>
  <c r="AH87" i="1"/>
  <c r="AH97" i="1"/>
  <c r="AH95" i="1"/>
  <c r="AH103" i="1"/>
  <c r="AH104" i="1"/>
  <c r="AH108" i="1"/>
  <c r="AH124" i="1"/>
  <c r="AH158" i="1"/>
  <c r="AH163" i="1"/>
  <c r="AH179" i="1"/>
  <c r="AH195" i="1"/>
  <c r="AH211" i="1"/>
  <c r="AH224" i="1"/>
  <c r="AH232" i="1"/>
  <c r="W251" i="1"/>
  <c r="W244" i="1"/>
  <c r="W235" i="1"/>
  <c r="W127" i="1"/>
  <c r="W212" i="1"/>
  <c r="W196" i="1"/>
  <c r="W180" i="1"/>
  <c r="W164" i="1"/>
  <c r="W129" i="1"/>
  <c r="W104" i="1"/>
  <c r="W95" i="1"/>
  <c r="W87" i="1"/>
  <c r="W80" i="1"/>
  <c r="W73" i="1"/>
  <c r="W64" i="1"/>
  <c r="AH4" i="1"/>
  <c r="AH5" i="1"/>
  <c r="AH6" i="1"/>
  <c r="W8" i="1"/>
  <c r="AM8" i="1"/>
  <c r="AM9" i="1"/>
  <c r="AH13" i="1"/>
  <c r="AH14" i="1"/>
  <c r="W16" i="1"/>
  <c r="AM16" i="1"/>
  <c r="AM17" i="1"/>
  <c r="AH21" i="1"/>
  <c r="AH22" i="1"/>
  <c r="W24" i="1"/>
  <c r="AM24" i="1"/>
  <c r="AM25" i="1"/>
  <c r="AH29" i="1"/>
  <c r="AH30" i="1"/>
  <c r="W32" i="1"/>
  <c r="AM32" i="1"/>
  <c r="AM33" i="1"/>
  <c r="AH37" i="1"/>
  <c r="AH38" i="1"/>
  <c r="W40" i="1"/>
  <c r="AM40" i="1"/>
  <c r="AM41" i="1"/>
  <c r="AH45" i="1"/>
  <c r="AH46" i="1"/>
  <c r="W48" i="1"/>
  <c r="AM48" i="1"/>
  <c r="AM49" i="1"/>
  <c r="AM50" i="1"/>
  <c r="W56" i="1"/>
  <c r="AM66" i="1"/>
  <c r="AM74" i="1"/>
  <c r="AM82" i="1"/>
  <c r="AM90" i="1"/>
  <c r="AM98" i="1"/>
  <c r="AM105" i="1"/>
  <c r="AM109" i="1"/>
  <c r="AM121" i="1"/>
  <c r="AH61" i="1"/>
  <c r="AH62" i="1"/>
  <c r="AM64" i="1"/>
  <c r="AM65" i="1"/>
  <c r="AH69" i="1"/>
  <c r="AH71" i="1"/>
  <c r="AM73" i="1"/>
  <c r="AM72" i="1"/>
  <c r="AH77" i="1"/>
  <c r="AH78" i="1"/>
  <c r="AM80" i="1"/>
  <c r="AM81" i="1"/>
  <c r="AH85" i="1"/>
  <c r="AH88" i="1"/>
  <c r="AM87" i="1"/>
  <c r="AM89" i="1"/>
  <c r="AH93" i="1"/>
  <c r="AH94" i="1"/>
  <c r="AM95" i="1"/>
  <c r="AM96" i="1"/>
  <c r="AH101" i="1"/>
  <c r="AH102" i="1"/>
  <c r="AM104" i="1"/>
  <c r="AH106" i="1"/>
  <c r="AM110" i="1"/>
  <c r="AM112" i="1"/>
  <c r="AH117" i="1"/>
  <c r="AH122" i="1"/>
  <c r="AM125" i="1"/>
  <c r="AH127" i="1"/>
  <c r="AH131" i="1"/>
  <c r="AH135" i="1"/>
  <c r="AH139" i="1"/>
  <c r="AH143" i="1"/>
  <c r="AH147" i="1"/>
  <c r="AH151" i="1"/>
  <c r="AH155" i="1"/>
  <c r="AM187" i="1"/>
  <c r="AM203" i="1"/>
  <c r="AH51" i="1"/>
  <c r="AM53" i="1"/>
  <c r="W57" i="1"/>
  <c r="W58" i="1"/>
  <c r="AH59" i="1"/>
  <c r="AM61" i="1"/>
  <c r="W65" i="1"/>
  <c r="W66" i="1"/>
  <c r="AH67" i="1"/>
  <c r="AM69" i="1"/>
  <c r="W72" i="1"/>
  <c r="W74" i="1"/>
  <c r="AH75" i="1"/>
  <c r="AM77" i="1"/>
  <c r="W81" i="1"/>
  <c r="W82" i="1"/>
  <c r="AH84" i="1"/>
  <c r="AM85" i="1"/>
  <c r="W89" i="1"/>
  <c r="W90" i="1"/>
  <c r="AH91" i="1"/>
  <c r="AM93" i="1"/>
  <c r="W96" i="1"/>
  <c r="W98" i="1"/>
  <c r="AH99" i="1"/>
  <c r="AM101" i="1"/>
  <c r="W110" i="1"/>
  <c r="AH111" i="1"/>
  <c r="AN116" i="1"/>
  <c r="AH119" i="1"/>
  <c r="W125" i="1"/>
  <c r="AM127" i="1"/>
  <c r="AH132" i="1"/>
  <c r="AH136" i="1"/>
  <c r="AH140" i="1"/>
  <c r="AH144" i="1"/>
  <c r="AH148" i="1"/>
  <c r="AH152" i="1"/>
  <c r="AH156" i="1"/>
  <c r="W171" i="1"/>
  <c r="AM173" i="1"/>
  <c r="W187" i="1"/>
  <c r="AM189" i="1"/>
  <c r="W203" i="1"/>
  <c r="W219" i="1"/>
  <c r="AN234" i="1"/>
  <c r="AN235" i="1"/>
  <c r="AH258" i="1"/>
  <c r="W63" i="1"/>
  <c r="AM63" i="1"/>
  <c r="AA65" i="1"/>
  <c r="W69" i="1"/>
  <c r="W71" i="1"/>
  <c r="W70" i="1"/>
  <c r="AM70" i="1"/>
  <c r="AA72" i="1"/>
  <c r="W77" i="1"/>
  <c r="W78" i="1"/>
  <c r="AM79" i="1"/>
  <c r="AA81" i="1"/>
  <c r="W85" i="1"/>
  <c r="W88" i="1"/>
  <c r="AM86" i="1"/>
  <c r="AA89" i="1"/>
  <c r="W93" i="1"/>
  <c r="W94" i="1"/>
  <c r="AM97" i="1"/>
  <c r="AA96" i="1"/>
  <c r="W101" i="1"/>
  <c r="W102" i="1"/>
  <c r="AN103" i="1"/>
  <c r="AM103" i="1"/>
  <c r="AA105" i="1"/>
  <c r="W117" i="1"/>
  <c r="AM119" i="1"/>
  <c r="AA121" i="1"/>
  <c r="AN127" i="1"/>
  <c r="AH133" i="1"/>
  <c r="AH137" i="1"/>
  <c r="AH141" i="1"/>
  <c r="AH145" i="1"/>
  <c r="AH149" i="1"/>
  <c r="AH153" i="1"/>
  <c r="AN162" i="1"/>
  <c r="AN163" i="1"/>
  <c r="AN174" i="1"/>
  <c r="AN175" i="1"/>
  <c r="AN178" i="1"/>
  <c r="AN179" i="1"/>
  <c r="AN190" i="1"/>
  <c r="AN191" i="1"/>
  <c r="AN194" i="1"/>
  <c r="AN195" i="1"/>
  <c r="AN206" i="1"/>
  <c r="AN207" i="1"/>
  <c r="AN210" i="1"/>
  <c r="AN211" i="1"/>
  <c r="AN222" i="1"/>
  <c r="AN238" i="1"/>
  <c r="AN239" i="1"/>
  <c r="AN242" i="1"/>
  <c r="AN243" i="1"/>
  <c r="W51" i="1"/>
  <c r="AN51" i="1"/>
  <c r="AN56" i="1"/>
  <c r="AH57" i="1"/>
  <c r="AH58" i="1"/>
  <c r="W59" i="1"/>
  <c r="AN59" i="1"/>
  <c r="AN64" i="1"/>
  <c r="AH65" i="1"/>
  <c r="AH66" i="1"/>
  <c r="W67" i="1"/>
  <c r="AN67" i="1"/>
  <c r="AN73" i="1"/>
  <c r="AH72" i="1"/>
  <c r="AH74" i="1"/>
  <c r="W75" i="1"/>
  <c r="AN75" i="1"/>
  <c r="AN80" i="1"/>
  <c r="AH81" i="1"/>
  <c r="AH82" i="1"/>
  <c r="W84" i="1"/>
  <c r="AN84" i="1"/>
  <c r="AN87" i="1"/>
  <c r="AH89" i="1"/>
  <c r="AH90" i="1"/>
  <c r="W91" i="1"/>
  <c r="AN91" i="1"/>
  <c r="AN95" i="1"/>
  <c r="AH96" i="1"/>
  <c r="AH98" i="1"/>
  <c r="W99" i="1"/>
  <c r="AN99" i="1"/>
  <c r="AN104" i="1"/>
  <c r="AH110" i="1"/>
  <c r="W111" i="1"/>
  <c r="AH114" i="1"/>
  <c r="AH115" i="1"/>
  <c r="W119" i="1"/>
  <c r="AH125" i="1"/>
  <c r="AH130" i="1"/>
  <c r="AH134" i="1"/>
  <c r="AH138" i="1"/>
  <c r="AH142" i="1"/>
  <c r="AH146" i="1"/>
  <c r="AH150" i="1"/>
  <c r="AH154" i="1"/>
  <c r="AM180" i="1"/>
  <c r="AM181" i="1"/>
  <c r="AM196" i="1"/>
  <c r="AM197" i="1"/>
  <c r="AN246" i="1"/>
  <c r="AN247" i="1"/>
  <c r="AN250" i="1"/>
  <c r="AN251" i="1"/>
  <c r="AN256" i="1"/>
  <c r="AN260" i="1"/>
  <c r="AN261" i="1"/>
  <c r="AA11" i="1"/>
  <c r="AA12" i="1"/>
  <c r="AA13" i="1"/>
  <c r="AA35" i="1"/>
  <c r="AA36" i="1"/>
  <c r="AA37" i="1"/>
  <c r="AA44" i="1"/>
  <c r="AA43" i="1"/>
  <c r="AA45" i="1"/>
  <c r="AA67" i="1"/>
  <c r="AA68" i="1"/>
  <c r="AA69" i="1"/>
  <c r="AA75" i="1"/>
  <c r="AA76" i="1"/>
  <c r="AA77" i="1"/>
  <c r="AA99" i="1"/>
  <c r="AA100" i="1"/>
  <c r="AA101" i="1"/>
  <c r="AA111" i="1"/>
  <c r="AA120" i="1"/>
  <c r="AA184" i="1"/>
  <c r="AA198" i="1"/>
  <c r="AA205" i="1"/>
  <c r="W15" i="1"/>
  <c r="W31" i="1"/>
  <c r="AA34" i="1"/>
  <c r="W39" i="1"/>
  <c r="AA42" i="1"/>
  <c r="W47" i="1"/>
  <c r="AA50" i="1"/>
  <c r="W55" i="1"/>
  <c r="AA66" i="1"/>
  <c r="AA74" i="1"/>
  <c r="W79" i="1"/>
  <c r="AA82" i="1"/>
  <c r="W86" i="1"/>
  <c r="AA90" i="1"/>
  <c r="W97" i="1"/>
  <c r="W103" i="1"/>
  <c r="AN107" i="1"/>
  <c r="W107" i="1"/>
  <c r="W109" i="1"/>
  <c r="AN109" i="1"/>
  <c r="AA122" i="1"/>
  <c r="W126" i="1"/>
  <c r="AN126" i="1"/>
  <c r="AA131" i="1"/>
  <c r="AA135" i="1"/>
  <c r="AA139" i="1"/>
  <c r="AA143" i="1"/>
  <c r="AA147" i="1"/>
  <c r="AA151" i="1"/>
  <c r="AA155" i="1"/>
  <c r="AA200" i="1"/>
  <c r="AA238" i="1"/>
  <c r="AA243" i="1"/>
  <c r="AM3" i="1"/>
  <c r="AM4" i="1"/>
  <c r="AM5" i="1"/>
  <c r="AM6" i="1"/>
  <c r="AA7" i="1"/>
  <c r="AN7" i="1"/>
  <c r="AA8" i="1"/>
  <c r="AN12" i="1"/>
  <c r="AM14" i="1"/>
  <c r="AA15" i="1"/>
  <c r="AA16" i="1"/>
  <c r="AN20" i="1"/>
  <c r="AM22" i="1"/>
  <c r="AA23" i="1"/>
  <c r="AN23" i="1"/>
  <c r="AA24" i="1"/>
  <c r="AN28" i="1"/>
  <c r="AM30" i="1"/>
  <c r="AA31" i="1"/>
  <c r="AA32" i="1"/>
  <c r="AN36" i="1"/>
  <c r="AM38" i="1"/>
  <c r="AA39" i="1"/>
  <c r="AA40" i="1"/>
  <c r="AN43" i="1"/>
  <c r="AM46" i="1"/>
  <c r="AA47" i="1"/>
  <c r="AA48" i="1"/>
  <c r="AN52" i="1"/>
  <c r="AM54" i="1"/>
  <c r="AA55" i="1"/>
  <c r="AA56" i="1"/>
  <c r="AN60" i="1"/>
  <c r="AM62" i="1"/>
  <c r="AA63" i="1"/>
  <c r="AN63" i="1"/>
  <c r="AA64" i="1"/>
  <c r="AN68" i="1"/>
  <c r="AM71" i="1"/>
  <c r="AA70" i="1"/>
  <c r="AN70" i="1"/>
  <c r="AA73" i="1"/>
  <c r="AN76" i="1"/>
  <c r="AM78" i="1"/>
  <c r="AA79" i="1"/>
  <c r="AA80" i="1"/>
  <c r="AN83" i="1"/>
  <c r="AM88" i="1"/>
  <c r="AA86" i="1"/>
  <c r="AA87" i="1"/>
  <c r="AN92" i="1"/>
  <c r="AM94" i="1"/>
  <c r="AA97" i="1"/>
  <c r="AA95" i="1"/>
  <c r="AN100" i="1"/>
  <c r="AM102" i="1"/>
  <c r="AA103" i="1"/>
  <c r="AA104" i="1"/>
  <c r="AA110" i="1"/>
  <c r="AM111" i="1"/>
  <c r="AA112" i="1"/>
  <c r="AN114" i="1"/>
  <c r="AM117" i="1"/>
  <c r="AA119" i="1"/>
  <c r="AM120" i="1"/>
  <c r="AA125" i="1"/>
  <c r="AA173" i="1"/>
  <c r="AA175" i="1"/>
  <c r="AM205" i="1"/>
  <c r="AM212" i="1"/>
  <c r="AM213" i="1"/>
  <c r="AA216" i="1"/>
  <c r="AM219" i="1"/>
  <c r="AA233" i="1"/>
  <c r="AA259" i="1"/>
  <c r="AA258" i="1"/>
  <c r="AA257" i="1"/>
  <c r="AA263" i="1"/>
  <c r="AA255" i="1"/>
  <c r="AA256" i="1"/>
  <c r="AA250" i="1"/>
  <c r="AA242" i="1"/>
  <c r="AA234" i="1"/>
  <c r="AA246" i="1"/>
  <c r="AA230" i="1"/>
  <c r="AA225" i="1"/>
  <c r="AA218" i="1"/>
  <c r="AA210" i="1"/>
  <c r="AA202" i="1"/>
  <c r="AA194" i="1"/>
  <c r="AA186" i="1"/>
  <c r="AA178" i="1"/>
  <c r="AA170" i="1"/>
  <c r="AA162" i="1"/>
  <c r="AA115" i="1"/>
  <c r="AA226" i="1"/>
  <c r="AA222" i="1"/>
  <c r="AA245" i="1"/>
  <c r="AA217" i="1"/>
  <c r="AA201" i="1"/>
  <c r="AA185" i="1"/>
  <c r="AA169" i="1"/>
  <c r="AA209" i="1"/>
  <c r="AA193" i="1"/>
  <c r="AA254" i="1"/>
  <c r="AA206" i="1"/>
  <c r="AA190" i="1"/>
  <c r="AA174" i="1"/>
  <c r="AA126" i="1"/>
  <c r="AA118" i="1"/>
  <c r="AA109" i="1"/>
  <c r="AA2" i="1"/>
  <c r="AA229" i="1"/>
  <c r="AA177" i="1"/>
  <c r="AA161" i="1"/>
  <c r="AA19" i="1"/>
  <c r="AA20" i="1"/>
  <c r="AA21" i="1"/>
  <c r="AA27" i="1"/>
  <c r="AA28" i="1"/>
  <c r="AA29" i="1"/>
  <c r="AA51" i="1"/>
  <c r="AA52" i="1"/>
  <c r="AA53" i="1"/>
  <c r="AA59" i="1"/>
  <c r="AA60" i="1"/>
  <c r="AA61" i="1"/>
  <c r="AA84" i="1"/>
  <c r="AA83" i="1"/>
  <c r="AA85" i="1"/>
  <c r="AA91" i="1"/>
  <c r="AA92" i="1"/>
  <c r="AA93" i="1"/>
  <c r="AA113" i="1"/>
  <c r="AA117" i="1"/>
  <c r="AA207" i="1"/>
  <c r="AA10" i="1"/>
  <c r="AA18" i="1"/>
  <c r="AA26" i="1"/>
  <c r="AA58" i="1"/>
  <c r="AA98" i="1"/>
  <c r="AA106" i="1"/>
  <c r="AN123" i="1"/>
  <c r="W123" i="1"/>
  <c r="AA128" i="1"/>
  <c r="AA133" i="1"/>
  <c r="AA137" i="1"/>
  <c r="AA141" i="1"/>
  <c r="AA145" i="1"/>
  <c r="AA149" i="1"/>
  <c r="AA153" i="1"/>
  <c r="AA157" i="1"/>
  <c r="AA214" i="1"/>
  <c r="AA220" i="1"/>
  <c r="AM263" i="1"/>
  <c r="AM258" i="1"/>
  <c r="AM254" i="1"/>
  <c r="AM246" i="1"/>
  <c r="AM238" i="1"/>
  <c r="AM230" i="1"/>
  <c r="AM259" i="1"/>
  <c r="AM250" i="1"/>
  <c r="AM245" i="1"/>
  <c r="AM234" i="1"/>
  <c r="AM229" i="1"/>
  <c r="AM115" i="1"/>
  <c r="AM262" i="1"/>
  <c r="AM218" i="1"/>
  <c r="AM210" i="1"/>
  <c r="AM202" i="1"/>
  <c r="AM194" i="1"/>
  <c r="AM186" i="1"/>
  <c r="AM178" i="1"/>
  <c r="AM170" i="1"/>
  <c r="AM162" i="1"/>
  <c r="AM253" i="1"/>
  <c r="AM222" i="1"/>
  <c r="AM214" i="1"/>
  <c r="AM198" i="1"/>
  <c r="AM182" i="1"/>
  <c r="AM167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2" i="1"/>
  <c r="AM114" i="1"/>
  <c r="AM106" i="1"/>
  <c r="AM206" i="1"/>
  <c r="AM126" i="1"/>
  <c r="AM242" i="1"/>
  <c r="AM2" i="1"/>
  <c r="AM237" i="1"/>
  <c r="AM190" i="1"/>
  <c r="AM174" i="1"/>
  <c r="AA3" i="1"/>
  <c r="AN3" i="1"/>
  <c r="AA4" i="1"/>
  <c r="AN4" i="1"/>
  <c r="AA5" i="1"/>
  <c r="AN5" i="1"/>
  <c r="AA6" i="1"/>
  <c r="AN6" i="1"/>
  <c r="AM11" i="1"/>
  <c r="AM12" i="1"/>
  <c r="AA14" i="1"/>
  <c r="AN14" i="1"/>
  <c r="AM19" i="1"/>
  <c r="AM20" i="1"/>
  <c r="AA22" i="1"/>
  <c r="AN22" i="1"/>
  <c r="AM27" i="1"/>
  <c r="AM28" i="1"/>
  <c r="AA30" i="1"/>
  <c r="AN30" i="1"/>
  <c r="AM35" i="1"/>
  <c r="AM36" i="1"/>
  <c r="AA38" i="1"/>
  <c r="AN38" i="1"/>
  <c r="AM44" i="1"/>
  <c r="AM43" i="1"/>
  <c r="AA46" i="1"/>
  <c r="AN46" i="1"/>
  <c r="AM51" i="1"/>
  <c r="AM52" i="1"/>
  <c r="AA54" i="1"/>
  <c r="AN54" i="1"/>
  <c r="AM59" i="1"/>
  <c r="AM60" i="1"/>
  <c r="AA62" i="1"/>
  <c r="AN62" i="1"/>
  <c r="AM67" i="1"/>
  <c r="AM68" i="1"/>
  <c r="AA71" i="1"/>
  <c r="AN71" i="1"/>
  <c r="AM75" i="1"/>
  <c r="AM76" i="1"/>
  <c r="AA78" i="1"/>
  <c r="AN78" i="1"/>
  <c r="AM84" i="1"/>
  <c r="AM83" i="1"/>
  <c r="AA88" i="1"/>
  <c r="AN88" i="1"/>
  <c r="AM91" i="1"/>
  <c r="AM92" i="1"/>
  <c r="AA94" i="1"/>
  <c r="AN94" i="1"/>
  <c r="AM99" i="1"/>
  <c r="AM100" i="1"/>
  <c r="AA102" i="1"/>
  <c r="AN102" i="1"/>
  <c r="AM113" i="1"/>
  <c r="AA114" i="1"/>
  <c r="AN115" i="1"/>
  <c r="W115" i="1"/>
  <c r="W118" i="1"/>
  <c r="AN118" i="1"/>
  <c r="AM118" i="1"/>
  <c r="AM129" i="1"/>
  <c r="AA130" i="1"/>
  <c r="AA132" i="1"/>
  <c r="AA134" i="1"/>
  <c r="AA136" i="1"/>
  <c r="AA138" i="1"/>
  <c r="AA140" i="1"/>
  <c r="AA142" i="1"/>
  <c r="AA144" i="1"/>
  <c r="AA146" i="1"/>
  <c r="AA148" i="1"/>
  <c r="AA150" i="1"/>
  <c r="AA152" i="1"/>
  <c r="AA154" i="1"/>
  <c r="AA156" i="1"/>
  <c r="AM164" i="1"/>
  <c r="AM165" i="1"/>
  <c r="AA168" i="1"/>
  <c r="AM171" i="1"/>
  <c r="AA182" i="1"/>
  <c r="AA189" i="1"/>
  <c r="AA191" i="1"/>
  <c r="AA252" i="1"/>
  <c r="AA253" i="1"/>
  <c r="AA127" i="1"/>
  <c r="AA129" i="1"/>
  <c r="AM169" i="1"/>
  <c r="AM185" i="1"/>
  <c r="AN9" i="1"/>
  <c r="AN13" i="1"/>
  <c r="AN17" i="1"/>
  <c r="AN21" i="1"/>
  <c r="AN25" i="1"/>
  <c r="AN29" i="1"/>
  <c r="AN33" i="1"/>
  <c r="AN37" i="1"/>
  <c r="AN41" i="1"/>
  <c r="AN45" i="1"/>
  <c r="AN49" i="1"/>
  <c r="AN53" i="1"/>
  <c r="AN57" i="1"/>
  <c r="AN61" i="1"/>
  <c r="AN65" i="1"/>
  <c r="AN69" i="1"/>
  <c r="AN72" i="1"/>
  <c r="AN77" i="1"/>
  <c r="AN81" i="1"/>
  <c r="AN85" i="1"/>
  <c r="AN89" i="1"/>
  <c r="AN93" i="1"/>
  <c r="AN96" i="1"/>
  <c r="AN101" i="1"/>
  <c r="AN105" i="1"/>
  <c r="AH105" i="1"/>
  <c r="W106" i="1"/>
  <c r="AM107" i="1"/>
  <c r="W108" i="1"/>
  <c r="AM108" i="1"/>
  <c r="W114" i="1"/>
  <c r="W116" i="1"/>
  <c r="AM116" i="1"/>
  <c r="AH121" i="1"/>
  <c r="W122" i="1"/>
  <c r="AM123" i="1"/>
  <c r="W124" i="1"/>
  <c r="AM124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AN157" i="1"/>
  <c r="W157" i="1"/>
  <c r="W158" i="1"/>
  <c r="AM158" i="1"/>
  <c r="W159" i="1"/>
  <c r="AM159" i="1"/>
  <c r="AA160" i="1"/>
  <c r="W163" i="1"/>
  <c r="AM163" i="1"/>
  <c r="AA165" i="1"/>
  <c r="AA166" i="1"/>
  <c r="W172" i="1"/>
  <c r="AM172" i="1"/>
  <c r="AA176" i="1"/>
  <c r="W179" i="1"/>
  <c r="AM179" i="1"/>
  <c r="AA181" i="1"/>
  <c r="AA183" i="1"/>
  <c r="W188" i="1"/>
  <c r="AM188" i="1"/>
  <c r="AA192" i="1"/>
  <c r="W195" i="1"/>
  <c r="AM195" i="1"/>
  <c r="AA197" i="1"/>
  <c r="AA199" i="1"/>
  <c r="W204" i="1"/>
  <c r="AM204" i="1"/>
  <c r="AA208" i="1"/>
  <c r="W211" i="1"/>
  <c r="AM211" i="1"/>
  <c r="AA213" i="1"/>
  <c r="AA215" i="1"/>
  <c r="W221" i="1"/>
  <c r="AM221" i="1"/>
  <c r="AA223" i="1"/>
  <c r="AA227" i="1"/>
  <c r="W228" i="1"/>
  <c r="AA236" i="1"/>
  <c r="AA237" i="1"/>
  <c r="AA249" i="1"/>
  <c r="AM257" i="1"/>
  <c r="AM201" i="1"/>
  <c r="AM217" i="1"/>
  <c r="AM228" i="1"/>
  <c r="AM241" i="1"/>
  <c r="AM251" i="1"/>
  <c r="AE11" i="2"/>
  <c r="W257" i="1"/>
  <c r="W256" i="1"/>
  <c r="W265" i="1"/>
  <c r="W253" i="1"/>
  <c r="W249" i="1"/>
  <c r="W245" i="1"/>
  <c r="W241" i="1"/>
  <c r="W237" i="1"/>
  <c r="W233" i="1"/>
  <c r="W229" i="1"/>
  <c r="W225" i="1"/>
  <c r="W220" i="1"/>
  <c r="W261" i="1"/>
  <c r="W254" i="1"/>
  <c r="W250" i="1"/>
  <c r="W246" i="1"/>
  <c r="W242" i="1"/>
  <c r="W238" i="1"/>
  <c r="W234" i="1"/>
  <c r="W230" i="1"/>
  <c r="W226" i="1"/>
  <c r="W217" i="1"/>
  <c r="W213" i="1"/>
  <c r="W209" i="1"/>
  <c r="W205" i="1"/>
  <c r="W201" i="1"/>
  <c r="W197" i="1"/>
  <c r="W193" i="1"/>
  <c r="W189" i="1"/>
  <c r="W185" i="1"/>
  <c r="W181" i="1"/>
  <c r="W177" i="1"/>
  <c r="W173" i="1"/>
  <c r="W169" i="1"/>
  <c r="W165" i="1"/>
  <c r="W161" i="1"/>
  <c r="W248" i="1"/>
  <c r="W247" i="1"/>
  <c r="W240" i="1"/>
  <c r="W239" i="1"/>
  <c r="W232" i="1"/>
  <c r="W231" i="1"/>
  <c r="W222" i="1"/>
  <c r="W218" i="1"/>
  <c r="W214" i="1"/>
  <c r="W210" i="1"/>
  <c r="W206" i="1"/>
  <c r="W202" i="1"/>
  <c r="W198" i="1"/>
  <c r="W194" i="1"/>
  <c r="W190" i="1"/>
  <c r="W186" i="1"/>
  <c r="W182" i="1"/>
  <c r="W178" i="1"/>
  <c r="W174" i="1"/>
  <c r="W170" i="1"/>
  <c r="W167" i="1"/>
  <c r="W162" i="1"/>
  <c r="W252" i="1"/>
  <c r="W243" i="1"/>
  <c r="W236" i="1"/>
  <c r="W227" i="1"/>
  <c r="W216" i="1"/>
  <c r="W215" i="1"/>
  <c r="W208" i="1"/>
  <c r="W207" i="1"/>
  <c r="W200" i="1"/>
  <c r="W199" i="1"/>
  <c r="W192" i="1"/>
  <c r="W191" i="1"/>
  <c r="W184" i="1"/>
  <c r="W183" i="1"/>
  <c r="W176" i="1"/>
  <c r="W175" i="1"/>
  <c r="W168" i="1"/>
  <c r="W166" i="1"/>
  <c r="W160" i="1"/>
  <c r="W224" i="1"/>
  <c r="AH257" i="1"/>
  <c r="AH256" i="1"/>
  <c r="AH255" i="1"/>
  <c r="AH265" i="1"/>
  <c r="AH253" i="1"/>
  <c r="AH249" i="1"/>
  <c r="AH245" i="1"/>
  <c r="AH241" i="1"/>
  <c r="AH237" i="1"/>
  <c r="AH233" i="1"/>
  <c r="AH229" i="1"/>
  <c r="AH225" i="1"/>
  <c r="AH220" i="1"/>
  <c r="AH260" i="1"/>
  <c r="AH254" i="1"/>
  <c r="AH250" i="1"/>
  <c r="AH246" i="1"/>
  <c r="AH242" i="1"/>
  <c r="AH238" i="1"/>
  <c r="AH234" i="1"/>
  <c r="AH230" i="1"/>
  <c r="AH252" i="1"/>
  <c r="AH251" i="1"/>
  <c r="AH244" i="1"/>
  <c r="AH243" i="1"/>
  <c r="AH236" i="1"/>
  <c r="AH235" i="1"/>
  <c r="AH228" i="1"/>
  <c r="AH227" i="1"/>
  <c r="AH226" i="1"/>
  <c r="AH223" i="1"/>
  <c r="AH217" i="1"/>
  <c r="AH213" i="1"/>
  <c r="AH209" i="1"/>
  <c r="AH205" i="1"/>
  <c r="AH201" i="1"/>
  <c r="AH197" i="1"/>
  <c r="AH193" i="1"/>
  <c r="AH189" i="1"/>
  <c r="AH185" i="1"/>
  <c r="AH181" i="1"/>
  <c r="AH177" i="1"/>
  <c r="AH173" i="1"/>
  <c r="AH169" i="1"/>
  <c r="AH165" i="1"/>
  <c r="AH161" i="1"/>
  <c r="AH264" i="1"/>
  <c r="AH261" i="1"/>
  <c r="AH222" i="1"/>
  <c r="AH218" i="1"/>
  <c r="AH214" i="1"/>
  <c r="AH210" i="1"/>
  <c r="AH206" i="1"/>
  <c r="AH202" i="1"/>
  <c r="AH198" i="1"/>
  <c r="AH194" i="1"/>
  <c r="AH190" i="1"/>
  <c r="AH186" i="1"/>
  <c r="AH182" i="1"/>
  <c r="AH178" i="1"/>
  <c r="AH174" i="1"/>
  <c r="AH170" i="1"/>
  <c r="AH167" i="1"/>
  <c r="AH162" i="1"/>
  <c r="AH128" i="1"/>
  <c r="AH113" i="1"/>
  <c r="AH247" i="1"/>
  <c r="AH240" i="1"/>
  <c r="AH231" i="1"/>
  <c r="AH216" i="1"/>
  <c r="AH215" i="1"/>
  <c r="AH208" i="1"/>
  <c r="AH207" i="1"/>
  <c r="AH200" i="1"/>
  <c r="AH199" i="1"/>
  <c r="AH192" i="1"/>
  <c r="AH191" i="1"/>
  <c r="AH184" i="1"/>
  <c r="AH183" i="1"/>
  <c r="AH176" i="1"/>
  <c r="AH175" i="1"/>
  <c r="AH168" i="1"/>
  <c r="AH166" i="1"/>
  <c r="AH160" i="1"/>
  <c r="AH157" i="1"/>
  <c r="AN2" i="1"/>
  <c r="W105" i="1"/>
  <c r="AA107" i="1"/>
  <c r="AA108" i="1"/>
  <c r="AH109" i="1"/>
  <c r="AN112" i="1"/>
  <c r="AH112" i="1"/>
  <c r="W113" i="1"/>
  <c r="AA116" i="1"/>
  <c r="AH118" i="1"/>
  <c r="AN120" i="1"/>
  <c r="AH120" i="1"/>
  <c r="W121" i="1"/>
  <c r="AA123" i="1"/>
  <c r="AA124" i="1"/>
  <c r="AH126" i="1"/>
  <c r="AN129" i="1"/>
  <c r="AH129" i="1"/>
  <c r="W128" i="1"/>
  <c r="AA158" i="1"/>
  <c r="AA159" i="1"/>
  <c r="AM161" i="1"/>
  <c r="AH164" i="1"/>
  <c r="AH171" i="1"/>
  <c r="AM177" i="1"/>
  <c r="AH180" i="1"/>
  <c r="AH187" i="1"/>
  <c r="AM193" i="1"/>
  <c r="AH196" i="1"/>
  <c r="AH203" i="1"/>
  <c r="AM209" i="1"/>
  <c r="AH212" i="1"/>
  <c r="AH219" i="1"/>
  <c r="AM225" i="1"/>
  <c r="AM235" i="1"/>
  <c r="AH239" i="1"/>
  <c r="AM244" i="1"/>
  <c r="AH248" i="1"/>
  <c r="AN110" i="1"/>
  <c r="AN113" i="1"/>
  <c r="AN117" i="1"/>
  <c r="AN121" i="1"/>
  <c r="AN125" i="1"/>
  <c r="AN128" i="1"/>
  <c r="AA163" i="1"/>
  <c r="AA164" i="1"/>
  <c r="AA171" i="1"/>
  <c r="AA172" i="1"/>
  <c r="AA179" i="1"/>
  <c r="AA180" i="1"/>
  <c r="AA187" i="1"/>
  <c r="AA188" i="1"/>
  <c r="AA195" i="1"/>
  <c r="AA196" i="1"/>
  <c r="AA203" i="1"/>
  <c r="AA204" i="1"/>
  <c r="AA211" i="1"/>
  <c r="AA212" i="1"/>
  <c r="AA219" i="1"/>
  <c r="AA221" i="1"/>
  <c r="AM220" i="1"/>
  <c r="AM224" i="1"/>
  <c r="AM227" i="1"/>
  <c r="AA228" i="1"/>
  <c r="AM233" i="1"/>
  <c r="AA235" i="1"/>
  <c r="AM236" i="1"/>
  <c r="AA241" i="1"/>
  <c r="AM243" i="1"/>
  <c r="AA244" i="1"/>
  <c r="AM249" i="1"/>
  <c r="AA251" i="1"/>
  <c r="AM252" i="1"/>
  <c r="AN159" i="1"/>
  <c r="AM160" i="1"/>
  <c r="AM166" i="1"/>
  <c r="AM168" i="1"/>
  <c r="AM175" i="1"/>
  <c r="AM176" i="1"/>
  <c r="AM183" i="1"/>
  <c r="AM184" i="1"/>
  <c r="AM191" i="1"/>
  <c r="AM192" i="1"/>
  <c r="AM199" i="1"/>
  <c r="AM200" i="1"/>
  <c r="AM207" i="1"/>
  <c r="AM208" i="1"/>
  <c r="AM215" i="1"/>
  <c r="AM216" i="1"/>
  <c r="AN220" i="1"/>
  <c r="AM223" i="1"/>
  <c r="AA224" i="1"/>
  <c r="AA262" i="1"/>
  <c r="AE89" i="2"/>
  <c r="AN161" i="1"/>
  <c r="AN165" i="1"/>
  <c r="AN169" i="1"/>
  <c r="AN173" i="1"/>
  <c r="AN177" i="1"/>
  <c r="AN181" i="1"/>
  <c r="AN185" i="1"/>
  <c r="AN189" i="1"/>
  <c r="AN193" i="1"/>
  <c r="AN197" i="1"/>
  <c r="AN201" i="1"/>
  <c r="AN205" i="1"/>
  <c r="AN209" i="1"/>
  <c r="AN213" i="1"/>
  <c r="AN217" i="1"/>
  <c r="AM231" i="1"/>
  <c r="AM232" i="1"/>
  <c r="AM239" i="1"/>
  <c r="AM240" i="1"/>
  <c r="AM247" i="1"/>
  <c r="AM248" i="1"/>
  <c r="AN257" i="1"/>
  <c r="W259" i="1"/>
  <c r="AN259" i="1"/>
  <c r="AE113" i="2"/>
  <c r="AE204" i="2"/>
  <c r="AE296" i="2"/>
  <c r="AN160" i="1"/>
  <c r="AN164" i="1"/>
  <c r="AN168" i="1"/>
  <c r="AN172" i="1"/>
  <c r="AN176" i="1"/>
  <c r="AN180" i="1"/>
  <c r="AN184" i="1"/>
  <c r="AN188" i="1"/>
  <c r="AN192" i="1"/>
  <c r="AN196" i="1"/>
  <c r="AN200" i="1"/>
  <c r="AN204" i="1"/>
  <c r="AN208" i="1"/>
  <c r="AN212" i="1"/>
  <c r="AN216" i="1"/>
  <c r="AN223" i="1"/>
  <c r="AA231" i="1"/>
  <c r="AA232" i="1"/>
  <c r="AA239" i="1"/>
  <c r="AA240" i="1"/>
  <c r="AA247" i="1"/>
  <c r="AA248" i="1"/>
  <c r="AN229" i="1"/>
  <c r="AN233" i="1"/>
  <c r="AN237" i="1"/>
  <c r="AN241" i="1"/>
  <c r="AN245" i="1"/>
  <c r="AN249" i="1"/>
  <c r="AN253" i="1"/>
  <c r="AM256" i="1"/>
  <c r="AM261" i="1"/>
  <c r="AH263" i="1"/>
  <c r="W264" i="1"/>
  <c r="AA265" i="1"/>
  <c r="AE24" i="2"/>
  <c r="AN221" i="1"/>
  <c r="AN224" i="1"/>
  <c r="AN228" i="1"/>
  <c r="AN232" i="1"/>
  <c r="AN236" i="1"/>
  <c r="AN240" i="1"/>
  <c r="AN244" i="1"/>
  <c r="AN248" i="1"/>
  <c r="AN252" i="1"/>
  <c r="W255" i="1"/>
  <c r="AM255" i="1"/>
  <c r="W258" i="1"/>
  <c r="AN258" i="1"/>
  <c r="AH259" i="1"/>
  <c r="W260" i="1"/>
  <c r="AM260" i="1"/>
  <c r="AA261" i="1"/>
  <c r="AA264" i="1"/>
  <c r="AN264" i="1"/>
  <c r="AE12" i="2"/>
  <c r="AE15" i="2"/>
  <c r="AE29" i="2"/>
  <c r="AE30" i="2"/>
  <c r="AE31" i="2"/>
  <c r="AA260" i="1"/>
  <c r="W262" i="1"/>
  <c r="AE2" i="2"/>
  <c r="AE3" i="2"/>
  <c r="AE17" i="2"/>
  <c r="AE18" i="2"/>
  <c r="AE19" i="2"/>
  <c r="AE46" i="2"/>
  <c r="AE47" i="2"/>
  <c r="AE58" i="2"/>
  <c r="AE59" i="2"/>
  <c r="AE68" i="2"/>
  <c r="AE71" i="2"/>
  <c r="AE80" i="2"/>
  <c r="AE81" i="2"/>
  <c r="AE90" i="2"/>
  <c r="AE93" i="2"/>
  <c r="AE104" i="2"/>
  <c r="AE105" i="2"/>
  <c r="AE116" i="2"/>
  <c r="AE117" i="2"/>
  <c r="AE126" i="2"/>
  <c r="AE127" i="2"/>
  <c r="AE136" i="2"/>
  <c r="AE137" i="2"/>
  <c r="AE146" i="2"/>
  <c r="AE151" i="2"/>
  <c r="AE158" i="2"/>
  <c r="AE159" i="2"/>
  <c r="AE170" i="2"/>
  <c r="AE171" i="2"/>
  <c r="AE180" i="2"/>
  <c r="AE181" i="2"/>
  <c r="AE192" i="2"/>
  <c r="AE193" i="2"/>
  <c r="AE205" i="2"/>
  <c r="AE208" i="2"/>
  <c r="AE219" i="2"/>
  <c r="AE220" i="2"/>
  <c r="AE231" i="2"/>
  <c r="AE232" i="2"/>
  <c r="AE243" i="2"/>
  <c r="AE244" i="2"/>
  <c r="AE255" i="2"/>
  <c r="AE256" i="2"/>
  <c r="AE265" i="2"/>
  <c r="AE266" i="2"/>
  <c r="AE275" i="2"/>
  <c r="AE276" i="2"/>
  <c r="AE285" i="2"/>
  <c r="AE288" i="2"/>
  <c r="AE297" i="2"/>
  <c r="AE298" i="2"/>
  <c r="AE308" i="2"/>
  <c r="AE309" i="2"/>
  <c r="AE318" i="2"/>
  <c r="AE319" i="2"/>
  <c r="AE328" i="2"/>
  <c r="AE329" i="2"/>
  <c r="AE338" i="2"/>
  <c r="AE339" i="2"/>
  <c r="AE353" i="2"/>
  <c r="AE354" i="2"/>
  <c r="AN254" i="1"/>
  <c r="AH262" i="1"/>
  <c r="W263" i="1"/>
  <c r="AM264" i="1"/>
  <c r="AM265" i="1"/>
  <c r="AN255" i="1"/>
  <c r="AN262" i="1"/>
  <c r="AO13" i="1" l="1"/>
  <c r="AO45" i="1"/>
  <c r="AO146" i="1"/>
  <c r="AO111" i="1"/>
  <c r="AO125" i="1"/>
  <c r="AO96" i="1"/>
  <c r="AP72" i="1"/>
  <c r="AO150" i="1"/>
  <c r="AO138" i="1"/>
  <c r="AO66" i="1"/>
  <c r="AO117" i="1"/>
  <c r="AO258" i="1"/>
  <c r="AO154" i="1"/>
  <c r="AO142" i="1"/>
  <c r="AO65" i="1"/>
  <c r="AO33" i="1"/>
  <c r="AO98" i="1"/>
  <c r="AP75" i="1"/>
  <c r="AO27" i="1"/>
  <c r="AO58" i="1"/>
  <c r="AO110" i="1"/>
  <c r="AO59" i="1"/>
  <c r="AO105" i="1"/>
  <c r="AO89" i="1"/>
  <c r="AO82" i="1"/>
  <c r="AO34" i="1"/>
  <c r="AO41" i="1"/>
  <c r="AO42" i="1"/>
  <c r="AO121" i="1"/>
  <c r="AP50" i="1"/>
  <c r="AO155" i="1"/>
  <c r="AO151" i="1"/>
  <c r="AO147" i="1"/>
  <c r="AO143" i="1"/>
  <c r="AO139" i="1"/>
  <c r="AO135" i="1"/>
  <c r="AO131" i="1"/>
  <c r="AP106" i="1"/>
  <c r="AO81" i="1"/>
  <c r="AO72" i="1"/>
  <c r="AO49" i="1"/>
  <c r="AO25" i="1"/>
  <c r="AO9" i="1"/>
  <c r="AO57" i="1"/>
  <c r="AO17" i="1"/>
  <c r="AO106" i="1"/>
  <c r="AP98" i="1"/>
  <c r="AP119" i="1"/>
  <c r="AO93" i="1"/>
  <c r="AP4" i="1"/>
  <c r="AO212" i="1"/>
  <c r="AP65" i="1"/>
  <c r="AO26" i="1"/>
  <c r="AO70" i="1"/>
  <c r="AO101" i="1"/>
  <c r="AO69" i="1"/>
  <c r="AP262" i="1"/>
  <c r="AP173" i="1"/>
  <c r="AP258" i="1"/>
  <c r="AP236" i="1"/>
  <c r="AO134" i="1"/>
  <c r="AO130" i="1"/>
  <c r="AP58" i="1"/>
  <c r="AP179" i="1"/>
  <c r="AP160" i="1"/>
  <c r="AP118" i="1"/>
  <c r="AP226" i="1"/>
  <c r="AP146" i="1"/>
  <c r="AP168" i="1"/>
  <c r="AP49" i="1"/>
  <c r="AP54" i="1"/>
  <c r="AP23" i="1"/>
  <c r="AP231" i="1"/>
  <c r="AP140" i="1"/>
  <c r="AP40" i="1"/>
  <c r="AP13" i="1"/>
  <c r="AP251" i="1"/>
  <c r="AP97" i="1"/>
  <c r="AP129" i="1"/>
  <c r="AP183" i="1"/>
  <c r="AP240" i="1"/>
  <c r="AP33" i="1"/>
  <c r="AP56" i="1"/>
  <c r="AP181" i="1"/>
  <c r="AP64" i="1"/>
  <c r="AP147" i="1"/>
  <c r="AP223" i="1"/>
  <c r="AP254" i="1"/>
  <c r="AP61" i="1"/>
  <c r="AP130" i="1"/>
  <c r="AP127" i="1"/>
  <c r="AP170" i="1"/>
  <c r="AP253" i="1"/>
  <c r="AO244" i="1"/>
  <c r="AO196" i="1"/>
  <c r="AP259" i="1"/>
  <c r="AO230" i="1"/>
  <c r="AO246" i="1"/>
  <c r="AO237" i="1"/>
  <c r="AO253" i="1"/>
  <c r="AP260" i="1"/>
  <c r="AP154" i="1"/>
  <c r="AP67" i="1"/>
  <c r="AP10" i="1"/>
  <c r="AP74" i="1"/>
  <c r="AP131" i="1"/>
  <c r="AP198" i="1"/>
  <c r="AO112" i="1"/>
  <c r="AP169" i="1"/>
  <c r="AP35" i="1"/>
  <c r="AP132" i="1"/>
  <c r="AP78" i="1"/>
  <c r="AP8" i="1"/>
  <c r="AP204" i="1"/>
  <c r="AP18" i="1"/>
  <c r="AP218" i="1"/>
  <c r="AP139" i="1"/>
  <c r="AP112" i="1"/>
  <c r="AP220" i="1"/>
  <c r="AP227" i="1"/>
  <c r="AP82" i="1"/>
  <c r="AP135" i="1"/>
  <c r="AP48" i="1"/>
  <c r="AP57" i="1"/>
  <c r="AP137" i="1"/>
  <c r="AO67" i="1"/>
  <c r="AO35" i="1"/>
  <c r="AP242" i="1"/>
  <c r="AP150" i="1"/>
  <c r="AP25" i="1"/>
  <c r="AP101" i="1"/>
  <c r="AO84" i="1"/>
  <c r="AP247" i="1"/>
  <c r="AP55" i="1"/>
  <c r="AP138" i="1"/>
  <c r="AP235" i="1"/>
  <c r="AP69" i="1"/>
  <c r="AP177" i="1"/>
  <c r="AP232" i="1"/>
  <c r="AP92" i="1"/>
  <c r="AP32" i="1"/>
  <c r="AP121" i="1"/>
  <c r="AP159" i="1"/>
  <c r="AO235" i="1"/>
  <c r="AP209" i="1"/>
  <c r="AO166" i="1"/>
  <c r="AO183" i="1"/>
  <c r="AO199" i="1"/>
  <c r="AO215" i="1"/>
  <c r="AO239" i="1"/>
  <c r="AP87" i="1"/>
  <c r="AP96" i="1"/>
  <c r="AP136" i="1"/>
  <c r="AO188" i="1"/>
  <c r="AP166" i="1"/>
  <c r="AO158" i="1"/>
  <c r="AP213" i="1"/>
  <c r="AP162" i="1"/>
  <c r="AP41" i="1"/>
  <c r="AO118" i="1"/>
  <c r="AO94" i="1"/>
  <c r="AP102" i="1"/>
  <c r="AP70" i="1"/>
  <c r="AP187" i="1"/>
  <c r="AP52" i="1"/>
  <c r="AP90" i="1"/>
  <c r="AP21" i="1"/>
  <c r="AP191" i="1"/>
  <c r="AP176" i="1"/>
  <c r="AP117" i="1"/>
  <c r="AP201" i="1"/>
  <c r="AP208" i="1"/>
  <c r="AP196" i="1"/>
  <c r="AP77" i="1"/>
  <c r="AP189" i="1"/>
  <c r="AP185" i="1"/>
  <c r="AO259" i="1"/>
  <c r="AP143" i="1"/>
  <c r="AP211" i="1"/>
  <c r="AP108" i="1"/>
  <c r="AP122" i="1"/>
  <c r="AP206" i="1"/>
  <c r="AO171" i="1"/>
  <c r="AO250" i="1"/>
  <c r="AO225" i="1"/>
  <c r="AP228" i="1"/>
  <c r="AO187" i="1"/>
  <c r="AP195" i="1"/>
  <c r="AP161" i="1"/>
  <c r="AP193" i="1"/>
  <c r="AP255" i="1"/>
  <c r="AP84" i="1"/>
  <c r="AP107" i="1"/>
  <c r="AP244" i="1"/>
  <c r="AP39" i="1"/>
  <c r="AO88" i="1"/>
  <c r="AP105" i="1"/>
  <c r="AP62" i="1"/>
  <c r="AP210" i="1"/>
  <c r="AP192" i="1"/>
  <c r="AP60" i="1"/>
  <c r="AO119" i="1"/>
  <c r="AO86" i="1"/>
  <c r="AP178" i="1"/>
  <c r="AP241" i="1"/>
  <c r="AO22" i="1"/>
  <c r="AP157" i="1"/>
  <c r="AP15" i="1"/>
  <c r="AO64" i="1"/>
  <c r="AP149" i="1"/>
  <c r="AP17" i="1"/>
  <c r="AP219" i="1"/>
  <c r="AP86" i="1"/>
  <c r="AP167" i="1"/>
  <c r="AP190" i="1"/>
  <c r="AO180" i="1"/>
  <c r="AP14" i="1"/>
  <c r="AO54" i="1"/>
  <c r="AP212" i="1"/>
  <c r="AP133" i="1"/>
  <c r="AP36" i="1"/>
  <c r="AP110" i="1"/>
  <c r="AP111" i="1"/>
  <c r="AP238" i="1"/>
  <c r="AO4" i="1"/>
  <c r="AP46" i="1"/>
  <c r="AO55" i="1"/>
  <c r="AO39" i="1"/>
  <c r="AO15" i="1"/>
  <c r="AO164" i="1"/>
  <c r="AP175" i="1"/>
  <c r="AO99" i="1"/>
  <c r="AO23" i="1"/>
  <c r="AO8" i="1"/>
  <c r="AO243" i="1"/>
  <c r="AO218" i="1"/>
  <c r="AO193" i="1"/>
  <c r="AO220" i="1"/>
  <c r="AP116" i="1"/>
  <c r="AO73" i="1"/>
  <c r="AP115" i="1"/>
  <c r="AO184" i="1"/>
  <c r="AO190" i="1"/>
  <c r="AO181" i="1"/>
  <c r="AO234" i="1"/>
  <c r="AO195" i="1"/>
  <c r="AP163" i="1"/>
  <c r="AO7" i="1"/>
  <c r="AO48" i="1"/>
  <c r="AO186" i="1"/>
  <c r="AO177" i="1"/>
  <c r="AO116" i="1"/>
  <c r="AP71" i="1"/>
  <c r="AP250" i="1"/>
  <c r="AP174" i="1"/>
  <c r="AP66" i="1"/>
  <c r="AO21" i="1"/>
  <c r="AO107" i="1"/>
  <c r="AO100" i="1"/>
  <c r="AP141" i="1"/>
  <c r="AO56" i="1"/>
  <c r="AO113" i="1"/>
  <c r="AO200" i="1"/>
  <c r="AO252" i="1"/>
  <c r="AO206" i="1"/>
  <c r="AO240" i="1"/>
  <c r="AO197" i="1"/>
  <c r="AO265" i="1"/>
  <c r="AO204" i="1"/>
  <c r="AO157" i="1"/>
  <c r="AO122" i="1"/>
  <c r="AP128" i="1"/>
  <c r="AO90" i="1"/>
  <c r="AP188" i="1"/>
  <c r="AP215" i="1"/>
  <c r="AP103" i="1"/>
  <c r="AO46" i="1"/>
  <c r="AP217" i="1"/>
  <c r="AP47" i="1"/>
  <c r="AP153" i="1"/>
  <c r="AP16" i="1"/>
  <c r="AP148" i="1"/>
  <c r="AP252" i="1"/>
  <c r="AP261" i="1"/>
  <c r="AP246" i="1"/>
  <c r="AO76" i="1"/>
  <c r="AP144" i="1"/>
  <c r="AO36" i="1"/>
  <c r="AP38" i="1"/>
  <c r="AO91" i="1"/>
  <c r="AO260" i="1"/>
  <c r="AP265" i="1"/>
  <c r="AP99" i="1"/>
  <c r="AP207" i="1"/>
  <c r="AO128" i="1"/>
  <c r="AP44" i="1"/>
  <c r="AO224" i="1"/>
  <c r="AO175" i="1"/>
  <c r="AO191" i="1"/>
  <c r="AO207" i="1"/>
  <c r="AO227" i="1"/>
  <c r="AO162" i="1"/>
  <c r="AO178" i="1"/>
  <c r="AO194" i="1"/>
  <c r="AO210" i="1"/>
  <c r="AO231" i="1"/>
  <c r="AO247" i="1"/>
  <c r="AO169" i="1"/>
  <c r="AO185" i="1"/>
  <c r="AO201" i="1"/>
  <c r="AO217" i="1"/>
  <c r="AO238" i="1"/>
  <c r="AO254" i="1"/>
  <c r="AO229" i="1"/>
  <c r="AO245" i="1"/>
  <c r="AO256" i="1"/>
  <c r="AO228" i="1"/>
  <c r="AO221" i="1"/>
  <c r="AO211" i="1"/>
  <c r="AP63" i="1"/>
  <c r="AP30" i="1"/>
  <c r="AP11" i="1"/>
  <c r="AO159" i="1"/>
  <c r="AO153" i="1"/>
  <c r="AO149" i="1"/>
  <c r="AO145" i="1"/>
  <c r="AO141" i="1"/>
  <c r="AO137" i="1"/>
  <c r="AO133" i="1"/>
  <c r="AP256" i="1"/>
  <c r="AP20" i="1"/>
  <c r="AP95" i="1"/>
  <c r="AP222" i="1"/>
  <c r="AP2" i="1"/>
  <c r="AP113" i="1"/>
  <c r="AP216" i="1"/>
  <c r="AO50" i="1"/>
  <c r="AP100" i="1"/>
  <c r="AO18" i="1"/>
  <c r="AP59" i="1"/>
  <c r="AP234" i="1"/>
  <c r="AP73" i="1"/>
  <c r="AO123" i="1"/>
  <c r="AO102" i="1"/>
  <c r="AO78" i="1"/>
  <c r="AO38" i="1"/>
  <c r="AO5" i="1"/>
  <c r="AO129" i="1"/>
  <c r="AP123" i="1"/>
  <c r="AO83" i="1"/>
  <c r="AP233" i="1"/>
  <c r="AO60" i="1"/>
  <c r="AP221" i="1"/>
  <c r="AP29" i="1"/>
  <c r="AO28" i="1"/>
  <c r="AP88" i="1"/>
  <c r="AP203" i="1"/>
  <c r="AP229" i="1"/>
  <c r="AP155" i="1"/>
  <c r="AP22" i="1"/>
  <c r="AP68" i="1"/>
  <c r="AP114" i="1"/>
  <c r="AP263" i="1"/>
  <c r="AP225" i="1"/>
  <c r="AP104" i="1"/>
  <c r="AP142" i="1"/>
  <c r="AP186" i="1"/>
  <c r="AO77" i="1"/>
  <c r="AO61" i="1"/>
  <c r="AO29" i="1"/>
  <c r="AO251" i="1"/>
  <c r="AP34" i="1"/>
  <c r="AP199" i="1"/>
  <c r="AO103" i="1"/>
  <c r="AO47" i="1"/>
  <c r="AO31" i="1"/>
  <c r="AO14" i="1"/>
  <c r="AP24" i="1"/>
  <c r="AP37" i="1"/>
  <c r="AP182" i="1"/>
  <c r="AP205" i="1"/>
  <c r="AO43" i="1"/>
  <c r="AP230" i="1"/>
  <c r="AP6" i="1"/>
  <c r="AP202" i="1"/>
  <c r="AO12" i="1"/>
  <c r="AO51" i="1"/>
  <c r="AO19" i="1"/>
  <c r="AO95" i="1"/>
  <c r="AO40" i="1"/>
  <c r="AO63" i="1"/>
  <c r="AO32" i="1"/>
  <c r="AP45" i="1"/>
  <c r="AO170" i="1"/>
  <c r="AO202" i="1"/>
  <c r="AO161" i="1"/>
  <c r="AO209" i="1"/>
  <c r="AO179" i="1"/>
  <c r="AP27" i="1"/>
  <c r="AP120" i="1"/>
  <c r="AP151" i="1"/>
  <c r="AP79" i="1"/>
  <c r="AQ97" i="1"/>
  <c r="AO168" i="1"/>
  <c r="AO216" i="1"/>
  <c r="AO174" i="1"/>
  <c r="AO222" i="1"/>
  <c r="AO165" i="1"/>
  <c r="AO213" i="1"/>
  <c r="AO241" i="1"/>
  <c r="AP80" i="1"/>
  <c r="AP19" i="1"/>
  <c r="AP239" i="1"/>
  <c r="AO114" i="1"/>
  <c r="AP7" i="1"/>
  <c r="AP126" i="1"/>
  <c r="AP76" i="1"/>
  <c r="AP9" i="1"/>
  <c r="AO52" i="1"/>
  <c r="AP94" i="1"/>
  <c r="AO20" i="1"/>
  <c r="AP53" i="1"/>
  <c r="AP248" i="1"/>
  <c r="AP83" i="1"/>
  <c r="AO85" i="1"/>
  <c r="AO37" i="1"/>
  <c r="AO223" i="1"/>
  <c r="AO71" i="1"/>
  <c r="AP156" i="1"/>
  <c r="AO68" i="1"/>
  <c r="AO104" i="1"/>
  <c r="AO263" i="1"/>
  <c r="AO262" i="1"/>
  <c r="AP264" i="1"/>
  <c r="AO255" i="1"/>
  <c r="AO264" i="1"/>
  <c r="AP237" i="1"/>
  <c r="AP152" i="1"/>
  <c r="AP180" i="1"/>
  <c r="AP5" i="1"/>
  <c r="AP200" i="1"/>
  <c r="AO160" i="1"/>
  <c r="AO176" i="1"/>
  <c r="AO192" i="1"/>
  <c r="AO208" i="1"/>
  <c r="AO236" i="1"/>
  <c r="AO167" i="1"/>
  <c r="AO182" i="1"/>
  <c r="AO198" i="1"/>
  <c r="AO214" i="1"/>
  <c r="AO232" i="1"/>
  <c r="AO248" i="1"/>
  <c r="AO173" i="1"/>
  <c r="AO189" i="1"/>
  <c r="AO205" i="1"/>
  <c r="AO226" i="1"/>
  <c r="AO242" i="1"/>
  <c r="AO261" i="1"/>
  <c r="AO233" i="1"/>
  <c r="AO249" i="1"/>
  <c r="AO257" i="1"/>
  <c r="AP125" i="1"/>
  <c r="AP224" i="1"/>
  <c r="AP91" i="1"/>
  <c r="AP171" i="1"/>
  <c r="AP42" i="1"/>
  <c r="AO172" i="1"/>
  <c r="AO163" i="1"/>
  <c r="AO156" i="1"/>
  <c r="AO152" i="1"/>
  <c r="AO148" i="1"/>
  <c r="AO144" i="1"/>
  <c r="AO140" i="1"/>
  <c r="AO136" i="1"/>
  <c r="AO132" i="1"/>
  <c r="AO124" i="1"/>
  <c r="AO108" i="1"/>
  <c r="AO219" i="1"/>
  <c r="AP26" i="1"/>
  <c r="AO115" i="1"/>
  <c r="AP124" i="1"/>
  <c r="AO74" i="1"/>
  <c r="AO10" i="1"/>
  <c r="AP89" i="1"/>
  <c r="AP165" i="1"/>
  <c r="AP214" i="1"/>
  <c r="AP134" i="1"/>
  <c r="AO3" i="1"/>
  <c r="AP85" i="1"/>
  <c r="AO92" i="1"/>
  <c r="AP28" i="1"/>
  <c r="AP243" i="1"/>
  <c r="AP158" i="1"/>
  <c r="AO2" i="1"/>
  <c r="AP184" i="1"/>
  <c r="AP12" i="1"/>
  <c r="AP93" i="1"/>
  <c r="AP245" i="1"/>
  <c r="AP249" i="1"/>
  <c r="AP43" i="1"/>
  <c r="AP109" i="1"/>
  <c r="AP3" i="1"/>
  <c r="AP31" i="1"/>
  <c r="AP164" i="1"/>
  <c r="AO203" i="1"/>
  <c r="AO127" i="1"/>
  <c r="AO53" i="1"/>
  <c r="AP145" i="1"/>
  <c r="AP197" i="1"/>
  <c r="AP172" i="1"/>
  <c r="AO126" i="1"/>
  <c r="AO109" i="1"/>
  <c r="AO97" i="1"/>
  <c r="AO79" i="1"/>
  <c r="AO62" i="1"/>
  <c r="AO30" i="1"/>
  <c r="AO6" i="1"/>
  <c r="AP81" i="1"/>
  <c r="AP194" i="1"/>
  <c r="AP257" i="1"/>
  <c r="AO75" i="1"/>
  <c r="AO44" i="1"/>
  <c r="AO11" i="1"/>
  <c r="AO120" i="1"/>
  <c r="AO87" i="1"/>
  <c r="AO24" i="1"/>
  <c r="AO80" i="1"/>
  <c r="AO16" i="1"/>
  <c r="AQ89" i="1" l="1"/>
  <c r="AQ76" i="1"/>
  <c r="AU139" i="1" l="1"/>
</calcChain>
</file>

<file path=xl/comments1.xml><?xml version="1.0" encoding="utf-8"?>
<comments xmlns="http://schemas.openxmlformats.org/spreadsheetml/2006/main">
  <authors>
    <author/>
  </authors>
  <commentList>
    <comment ref="AN2" authorId="0" shapeId="0">
      <text>
        <r>
          <rPr>
            <sz val="10"/>
            <rFont val="Arial"/>
            <family val="2"/>
            <charset val="1"/>
          </rPr>
          <t>Max Points</t>
        </r>
      </text>
    </comment>
  </commentList>
</comments>
</file>

<file path=xl/sharedStrings.xml><?xml version="1.0" encoding="utf-8"?>
<sst xmlns="http://schemas.openxmlformats.org/spreadsheetml/2006/main" count="1814" uniqueCount="1120">
  <si>
    <t>Code</t>
  </si>
  <si>
    <t>TH1</t>
  </si>
  <si>
    <t>TH2</t>
  </si>
  <si>
    <t>TH3</t>
  </si>
  <si>
    <t>TH4</t>
  </si>
  <si>
    <t>TH5</t>
  </si>
  <si>
    <t>TH6</t>
  </si>
  <si>
    <t>TH7</t>
  </si>
  <si>
    <t>TH8</t>
  </si>
  <si>
    <t>TH9</t>
  </si>
  <si>
    <t>TH10</t>
  </si>
  <si>
    <t>TH11</t>
  </si>
  <si>
    <t>TH12</t>
  </si>
  <si>
    <t>TH13</t>
  </si>
  <si>
    <t>TH14</t>
  </si>
  <si>
    <t>TH_SUM</t>
  </si>
  <si>
    <t>NORM_TH_SUM</t>
  </si>
  <si>
    <t>DA1</t>
  </si>
  <si>
    <t>DA2</t>
  </si>
  <si>
    <t>DA_SUM</t>
  </si>
  <si>
    <t>NORM_DA_SUM</t>
  </si>
  <si>
    <t>NO1</t>
  </si>
  <si>
    <t>NO2</t>
  </si>
  <si>
    <t>NO3</t>
  </si>
  <si>
    <t>NO4</t>
  </si>
  <si>
    <t>NO5</t>
  </si>
  <si>
    <t>O_SUM</t>
  </si>
  <si>
    <t>NORM_O_SUM</t>
  </si>
  <si>
    <t>PL_1</t>
  </si>
  <si>
    <t>PL_2</t>
  </si>
  <si>
    <t>PL_3</t>
  </si>
  <si>
    <t>PL_SUM</t>
  </si>
  <si>
    <t>NORM_PL_SUM</t>
  </si>
  <si>
    <t>TOTSUM</t>
  </si>
  <si>
    <t>NORM_SUM</t>
  </si>
  <si>
    <t>Total Pr</t>
  </si>
  <si>
    <t>MAX</t>
  </si>
  <si>
    <t>VIE01</t>
  </si>
  <si>
    <t>G</t>
  </si>
  <si>
    <t>Overall Winner</t>
  </si>
  <si>
    <t>USA02</t>
  </si>
  <si>
    <t>RUS06</t>
  </si>
  <si>
    <t>CHN04</t>
  </si>
  <si>
    <t>RUS01</t>
  </si>
  <si>
    <t>GBR01</t>
  </si>
  <si>
    <t>CZE01</t>
  </si>
  <si>
    <t>CAN03</t>
  </si>
  <si>
    <t>ROU01</t>
  </si>
  <si>
    <t>RUS03</t>
  </si>
  <si>
    <t>RUS05</t>
  </si>
  <si>
    <t>IND03</t>
  </si>
  <si>
    <t>CHN02</t>
  </si>
  <si>
    <t>RUS04</t>
  </si>
  <si>
    <t>BUL04</t>
  </si>
  <si>
    <t>USA03</t>
  </si>
  <si>
    <t>ROU03</t>
  </si>
  <si>
    <t>USA07</t>
  </si>
  <si>
    <t>S</t>
  </si>
  <si>
    <t>IRI01</t>
  </si>
  <si>
    <t>ROU05</t>
  </si>
  <si>
    <t>ROU07</t>
  </si>
  <si>
    <t>RUS09</t>
  </si>
  <si>
    <t>BUL05</t>
  </si>
  <si>
    <t>ROU02</t>
  </si>
  <si>
    <t>IRI02</t>
  </si>
  <si>
    <t>GER05</t>
  </si>
  <si>
    <t>CAN02</t>
  </si>
  <si>
    <t>RUS02</t>
  </si>
  <si>
    <t>VIE03</t>
  </si>
  <si>
    <t>SGP05</t>
  </si>
  <si>
    <t>BUL01</t>
  </si>
  <si>
    <t>RUS10</t>
  </si>
  <si>
    <t>GRE05</t>
  </si>
  <si>
    <t>IRI04</t>
  </si>
  <si>
    <t>IRI03</t>
  </si>
  <si>
    <t>CHN05</t>
  </si>
  <si>
    <t>IND01</t>
  </si>
  <si>
    <t>POL01</t>
  </si>
  <si>
    <t>KOR02</t>
  </si>
  <si>
    <t>RUS07</t>
  </si>
  <si>
    <t>IND04</t>
  </si>
  <si>
    <t>SLO05</t>
  </si>
  <si>
    <t>VIE07</t>
  </si>
  <si>
    <t>GER04</t>
  </si>
  <si>
    <t>SLO01</t>
  </si>
  <si>
    <t>CZE02</t>
  </si>
  <si>
    <t>THA04</t>
  </si>
  <si>
    <t>IRI08</t>
  </si>
  <si>
    <t>ARM01</t>
  </si>
  <si>
    <t>USA10</t>
  </si>
  <si>
    <t>POL04</t>
  </si>
  <si>
    <t>IND05</t>
  </si>
  <si>
    <t>GBR04</t>
  </si>
  <si>
    <t>ARM05</t>
  </si>
  <si>
    <t>EST01</t>
  </si>
  <si>
    <t>GBR03</t>
  </si>
  <si>
    <t>THA01</t>
  </si>
  <si>
    <t>KOR03</t>
  </si>
  <si>
    <t>VIE05</t>
  </si>
  <si>
    <t>BUL02</t>
  </si>
  <si>
    <t>RUS08</t>
  </si>
  <si>
    <t>GRE03</t>
  </si>
  <si>
    <t>INA04</t>
  </si>
  <si>
    <t>ROU06</t>
  </si>
  <si>
    <t>GBR05</t>
  </si>
  <si>
    <t>THA02</t>
  </si>
  <si>
    <t>CHN01</t>
  </si>
  <si>
    <t>IRI05</t>
  </si>
  <si>
    <t>IRI07</t>
  </si>
  <si>
    <t>MAS03</t>
  </si>
  <si>
    <t>B</t>
  </si>
  <si>
    <t>USA06</t>
  </si>
  <si>
    <t>CZE05</t>
  </si>
  <si>
    <t>UKR04</t>
  </si>
  <si>
    <t>ARM03</t>
  </si>
  <si>
    <t>HUN02</t>
  </si>
  <si>
    <t>BUL03</t>
  </si>
  <si>
    <t>UKR03</t>
  </si>
  <si>
    <t>UKR01</t>
  </si>
  <si>
    <t>ROU04</t>
  </si>
  <si>
    <t>CZE03</t>
  </si>
  <si>
    <t>IRI10</t>
  </si>
  <si>
    <t>VIE08</t>
  </si>
  <si>
    <t>HUN05</t>
  </si>
  <si>
    <t>BRA03</t>
  </si>
  <si>
    <t>SGP03</t>
  </si>
  <si>
    <t>UKR02</t>
  </si>
  <si>
    <t>ARM02</t>
  </si>
  <si>
    <t>VIE04</t>
  </si>
  <si>
    <t>SRB05</t>
  </si>
  <si>
    <t>CHN03</t>
  </si>
  <si>
    <t>SGP01</t>
  </si>
  <si>
    <t>BRA04</t>
  </si>
  <si>
    <t>ARM04</t>
  </si>
  <si>
    <t>ROU09</t>
  </si>
  <si>
    <t>THA03</t>
  </si>
  <si>
    <t>IND02</t>
  </si>
  <si>
    <t>SVK04</t>
  </si>
  <si>
    <t>CAN04</t>
  </si>
  <si>
    <t>IRI09</t>
  </si>
  <si>
    <t>ROU10</t>
  </si>
  <si>
    <t>KOR01</t>
  </si>
  <si>
    <t>USA05</t>
  </si>
  <si>
    <t>GBR02</t>
  </si>
  <si>
    <t>BRA01</t>
  </si>
  <si>
    <t>THA05</t>
  </si>
  <si>
    <t>SVK05</t>
  </si>
  <si>
    <t>INA05</t>
  </si>
  <si>
    <t>USA01</t>
  </si>
  <si>
    <t>HUN09</t>
  </si>
  <si>
    <t>GER01</t>
  </si>
  <si>
    <t>LTU03</t>
  </si>
  <si>
    <t>POL05</t>
  </si>
  <si>
    <t>SGP04</t>
  </si>
  <si>
    <t>HUN03</t>
  </si>
  <si>
    <t>BLR05</t>
  </si>
  <si>
    <t>GRE02</t>
  </si>
  <si>
    <t>KOR04</t>
  </si>
  <si>
    <t>SVK02</t>
  </si>
  <si>
    <t>INA01</t>
  </si>
  <si>
    <t>ROU08</t>
  </si>
  <si>
    <t>GRE01</t>
  </si>
  <si>
    <t>GRE04</t>
  </si>
  <si>
    <t>USA04</t>
  </si>
  <si>
    <t>IRI06</t>
  </si>
  <si>
    <t>UKR05</t>
  </si>
  <si>
    <t>MAS04</t>
  </si>
  <si>
    <t>POL03</t>
  </si>
  <si>
    <t>VIE06</t>
  </si>
  <si>
    <t>MEX01</t>
  </si>
  <si>
    <t>GER02</t>
  </si>
  <si>
    <t>HUN04</t>
  </si>
  <si>
    <t>LTU04</t>
  </si>
  <si>
    <t>BRA02</t>
  </si>
  <si>
    <t>SRB03</t>
  </si>
  <si>
    <t>BLR04</t>
  </si>
  <si>
    <t>CZE04</t>
  </si>
  <si>
    <t>HUN07</t>
  </si>
  <si>
    <t>BRA05</t>
  </si>
  <si>
    <t>INA02</t>
  </si>
  <si>
    <t>VIE02</t>
  </si>
  <si>
    <t>UKR06</t>
  </si>
  <si>
    <t>GEO03</t>
  </si>
  <si>
    <t>UKR08</t>
  </si>
  <si>
    <t>HUN06</t>
  </si>
  <si>
    <t>CZE06</t>
  </si>
  <si>
    <t>UKR07</t>
  </si>
  <si>
    <t>HUN01</t>
  </si>
  <si>
    <t>MAS02</t>
  </si>
  <si>
    <t>SVK03</t>
  </si>
  <si>
    <t>UKR09</t>
  </si>
  <si>
    <t>UKR10</t>
  </si>
  <si>
    <t>HUN10</t>
  </si>
  <si>
    <t>USA09</t>
  </si>
  <si>
    <t>EST04</t>
  </si>
  <si>
    <t>INA03</t>
  </si>
  <si>
    <t>CAN01</t>
  </si>
  <si>
    <t>BLR02</t>
  </si>
  <si>
    <t>CRO05</t>
  </si>
  <si>
    <t>KOR05</t>
  </si>
  <si>
    <t>LTU05</t>
  </si>
  <si>
    <t>USA08</t>
  </si>
  <si>
    <t>SVK01</t>
  </si>
  <si>
    <t>SRB04</t>
  </si>
  <si>
    <t>KAZ03</t>
  </si>
  <si>
    <t>POL02</t>
  </si>
  <si>
    <t>CZE07</t>
  </si>
  <si>
    <t>HUN08</t>
  </si>
  <si>
    <t>SRB01</t>
  </si>
  <si>
    <t>SLO03</t>
  </si>
  <si>
    <t>MAS01</t>
  </si>
  <si>
    <t>EST02</t>
  </si>
  <si>
    <t>SLO04</t>
  </si>
  <si>
    <t>GEO04</t>
  </si>
  <si>
    <t>CAN05</t>
  </si>
  <si>
    <t>BAN01</t>
  </si>
  <si>
    <t>EST03</t>
  </si>
  <si>
    <t>BLR03</t>
  </si>
  <si>
    <t>SRB02</t>
  </si>
  <si>
    <t>BAN03</t>
  </si>
  <si>
    <t>GEO02</t>
  </si>
  <si>
    <t>CYP01</t>
  </si>
  <si>
    <t>POR04</t>
  </si>
  <si>
    <t>CRO01</t>
  </si>
  <si>
    <t>POR03</t>
  </si>
  <si>
    <t>UAE04</t>
  </si>
  <si>
    <t>COL02</t>
  </si>
  <si>
    <t>GEO01</t>
  </si>
  <si>
    <t>GEO05</t>
  </si>
  <si>
    <t>COL03</t>
  </si>
  <si>
    <t>MDA03</t>
  </si>
  <si>
    <t>BAN04</t>
  </si>
  <si>
    <t>CRO02</t>
  </si>
  <si>
    <t>MDA05</t>
  </si>
  <si>
    <t>KAZ04</t>
  </si>
  <si>
    <t>NEP05</t>
  </si>
  <si>
    <t>LTU01</t>
  </si>
  <si>
    <t>MAS05</t>
  </si>
  <si>
    <t>KAZ05</t>
  </si>
  <si>
    <t>NEP01</t>
  </si>
  <si>
    <t>BLR01</t>
  </si>
  <si>
    <t>TUR04</t>
  </si>
  <si>
    <t>COL01</t>
  </si>
  <si>
    <t>EST05</t>
  </si>
  <si>
    <t>POR02</t>
  </si>
  <si>
    <t>POR01</t>
  </si>
  <si>
    <t>LTU02</t>
  </si>
  <si>
    <t>CYP03</t>
  </si>
  <si>
    <t>BAN02</t>
  </si>
  <si>
    <t>TUR03</t>
  </si>
  <si>
    <t>SLO02</t>
  </si>
  <si>
    <t>MDA02</t>
  </si>
  <si>
    <t>NEP03</t>
  </si>
  <si>
    <t>MDA01</t>
  </si>
  <si>
    <t>ECU04</t>
  </si>
  <si>
    <t>QAT02</t>
  </si>
  <si>
    <t>MDA04</t>
  </si>
  <si>
    <t>UAE02</t>
  </si>
  <si>
    <t>CYP05</t>
  </si>
  <si>
    <t>GER03</t>
  </si>
  <si>
    <t>NEP02</t>
  </si>
  <si>
    <t>CRO04</t>
  </si>
  <si>
    <t>TUR02</t>
  </si>
  <si>
    <t>TUR05</t>
  </si>
  <si>
    <t>UAE05</t>
  </si>
  <si>
    <t>NEP04</t>
  </si>
  <si>
    <t>QAT01</t>
  </si>
  <si>
    <t>KGZ03</t>
  </si>
  <si>
    <t>CRO03</t>
  </si>
  <si>
    <t>KGZ01</t>
  </si>
  <si>
    <t>CYP04</t>
  </si>
  <si>
    <t>ECU02</t>
  </si>
  <si>
    <t>NOR02</t>
  </si>
  <si>
    <t>COL04</t>
  </si>
  <si>
    <t>NOR03</t>
  </si>
  <si>
    <t>UAE01</t>
  </si>
  <si>
    <t>CYP02</t>
  </si>
  <si>
    <t>PAK05</t>
  </si>
  <si>
    <t>NOR01</t>
  </si>
  <si>
    <t>COL05</t>
  </si>
  <si>
    <t>PAK04</t>
  </si>
  <si>
    <t>ECU01</t>
  </si>
  <si>
    <t>KGZ02</t>
  </si>
  <si>
    <t>TUR01</t>
  </si>
  <si>
    <t>KAZ02</t>
  </si>
  <si>
    <t>KAZ01</t>
  </si>
  <si>
    <t>PAK03</t>
  </si>
  <si>
    <t>QAT03</t>
  </si>
  <si>
    <t>PAK01</t>
  </si>
  <si>
    <t>PAK02</t>
  </si>
  <si>
    <t>UAE03</t>
  </si>
  <si>
    <t>QAT04</t>
  </si>
  <si>
    <t>KGZ04</t>
  </si>
  <si>
    <t>ECU03</t>
  </si>
  <si>
    <t>KGZ05</t>
  </si>
  <si>
    <t>BAN05</t>
  </si>
  <si>
    <t>ECU05</t>
  </si>
  <si>
    <t>NOR04</t>
  </si>
  <si>
    <t>NOR05</t>
  </si>
  <si>
    <t>POR05</t>
  </si>
  <si>
    <t>QAT05</t>
  </si>
  <si>
    <t>SGP02</t>
  </si>
  <si>
    <t>VIE09</t>
  </si>
  <si>
    <t>VIE10</t>
  </si>
  <si>
    <t>TH_T</t>
  </si>
  <si>
    <t>DA_T</t>
  </si>
  <si>
    <t>O_T</t>
  </si>
  <si>
    <t>PL_T</t>
  </si>
  <si>
    <t>TOT</t>
  </si>
  <si>
    <t xml:space="preserve"> </t>
  </si>
  <si>
    <t>H</t>
  </si>
  <si>
    <t>Davit</t>
  </si>
  <si>
    <t>Zohrabyan</t>
  </si>
  <si>
    <t>Armenia</t>
  </si>
  <si>
    <t>ARM-01</t>
  </si>
  <si>
    <t>Kristine</t>
  </si>
  <si>
    <t>Grigoryan</t>
  </si>
  <si>
    <t>ARM-02</t>
  </si>
  <si>
    <t>Kirakosyan</t>
  </si>
  <si>
    <t>ARM-03</t>
  </si>
  <si>
    <t>Yeva</t>
  </si>
  <si>
    <t>Hunanyan</t>
  </si>
  <si>
    <t>ARM-04</t>
  </si>
  <si>
    <t>Karen</t>
  </si>
  <si>
    <t>Baghdasaryan</t>
  </si>
  <si>
    <t>ARM-05</t>
  </si>
  <si>
    <t>Samin Sharar</t>
  </si>
  <si>
    <t>Nafi</t>
  </si>
  <si>
    <t>Bangladesh</t>
  </si>
  <si>
    <t>BAN-01</t>
  </si>
  <si>
    <t>Fahim Shahriar</t>
  </si>
  <si>
    <t>Khan</t>
  </si>
  <si>
    <t>BAN-02</t>
  </si>
  <si>
    <t>Abdullah Al Rafi</t>
  </si>
  <si>
    <t>Mahmud</t>
  </si>
  <si>
    <t>BAN-03</t>
  </si>
  <si>
    <t>Serat Mahmud</t>
  </si>
  <si>
    <t>Saad</t>
  </si>
  <si>
    <t>BAN-04</t>
  </si>
  <si>
    <t>Arnab</t>
  </si>
  <si>
    <t>Chowdhury</t>
  </si>
  <si>
    <t>BAN-05</t>
  </si>
  <si>
    <t>Ihnatsi</t>
  </si>
  <si>
    <t>Bialotski</t>
  </si>
  <si>
    <t>Belarus</t>
  </si>
  <si>
    <t>BLR-01</t>
  </si>
  <si>
    <t>Siarhei</t>
  </si>
  <si>
    <t>Hamelski</t>
  </si>
  <si>
    <t>BLR-02</t>
  </si>
  <si>
    <t>Aleh</t>
  </si>
  <si>
    <t>Khomchanka</t>
  </si>
  <si>
    <t>BLR-03</t>
  </si>
  <si>
    <t>Andrei</t>
  </si>
  <si>
    <t>Tsimafeyeu</t>
  </si>
  <si>
    <t>BLR-04</t>
  </si>
  <si>
    <t>Miraslava</t>
  </si>
  <si>
    <t>Bulhakava</t>
  </si>
  <si>
    <t>BLR-05</t>
  </si>
  <si>
    <t>Raúl Basílides</t>
  </si>
  <si>
    <t>Gómez del Estal Teixeira</t>
  </si>
  <si>
    <t>Brazil</t>
  </si>
  <si>
    <t>BRA-01</t>
  </si>
  <si>
    <t>Lucas</t>
  </si>
  <si>
    <t>Shoji</t>
  </si>
  <si>
    <t>BRA-02</t>
  </si>
  <si>
    <t>Luã</t>
  </si>
  <si>
    <t>De Souza Santos</t>
  </si>
  <si>
    <t>BRA-03</t>
  </si>
  <si>
    <t>Giovanna</t>
  </si>
  <si>
    <t>Girotto</t>
  </si>
  <si>
    <t>BRA-04</t>
  </si>
  <si>
    <t>Bruna</t>
  </si>
  <si>
    <t>Junqueira de Almeida Ferreira Lopes</t>
  </si>
  <si>
    <t>BRA-05</t>
  </si>
  <si>
    <t>Lyubomir</t>
  </si>
  <si>
    <t>Shoylev</t>
  </si>
  <si>
    <t>Bulgaria</t>
  </si>
  <si>
    <t>BUL-01</t>
  </si>
  <si>
    <t>Stefan</t>
  </si>
  <si>
    <t>Ivanov</t>
  </si>
  <si>
    <t>BUL-02</t>
  </si>
  <si>
    <t>Vladimira</t>
  </si>
  <si>
    <t>Irincheva</t>
  </si>
  <si>
    <t>BUL-03</t>
  </si>
  <si>
    <t>Georgi</t>
  </si>
  <si>
    <t>Aleksandrov</t>
  </si>
  <si>
    <t>BUL-04</t>
  </si>
  <si>
    <t>Petar</t>
  </si>
  <si>
    <t>Dimitrov</t>
  </si>
  <si>
    <t>BUL-05</t>
  </si>
  <si>
    <t>Yichuan</t>
  </si>
  <si>
    <t>Wang</t>
  </si>
  <si>
    <t>Canada</t>
  </si>
  <si>
    <t>CAN-01</t>
  </si>
  <si>
    <t>Yuheng</t>
  </si>
  <si>
    <t>XU</t>
  </si>
  <si>
    <t>CAN-02</t>
  </si>
  <si>
    <t>Zhening</t>
  </si>
  <si>
    <t>Li</t>
  </si>
  <si>
    <t>CAN-03</t>
  </si>
  <si>
    <t>Felix</t>
  </si>
  <si>
    <t>Yu</t>
  </si>
  <si>
    <t>CAN-04</t>
  </si>
  <si>
    <t>Eric</t>
  </si>
  <si>
    <t>Myzelev</t>
  </si>
  <si>
    <t>CAN-05</t>
  </si>
  <si>
    <t>ZIHAN</t>
  </si>
  <si>
    <t>XIE</t>
  </si>
  <si>
    <t>China</t>
  </si>
  <si>
    <t>CHN-01</t>
  </si>
  <si>
    <t>JINGSONG</t>
  </si>
  <si>
    <t>GUO</t>
  </si>
  <si>
    <t>CHN-02</t>
  </si>
  <si>
    <t>MINGYU</t>
  </si>
  <si>
    <t>TIAN</t>
  </si>
  <si>
    <t>CHN-03</t>
  </si>
  <si>
    <t>ZESHI</t>
  </si>
  <si>
    <t>YUE</t>
  </si>
  <si>
    <t>CHN-04</t>
  </si>
  <si>
    <t>JUNLIN</t>
  </si>
  <si>
    <t>LI</t>
  </si>
  <si>
    <t>CHN-05</t>
  </si>
  <si>
    <t>TOMAS</t>
  </si>
  <si>
    <t>NOGUERA VALENCIA</t>
  </si>
  <si>
    <t>Colombia</t>
  </si>
  <si>
    <t>COL-01</t>
  </si>
  <si>
    <t>MARIA ISABEL</t>
  </si>
  <si>
    <t>OLARTE GARCIA</t>
  </si>
  <si>
    <t>COL-02</t>
  </si>
  <si>
    <t>SOFIA</t>
  </si>
  <si>
    <t>CARDENAS SOTO</t>
  </si>
  <si>
    <t>COL-03</t>
  </si>
  <si>
    <t>SAMIR DAVID</t>
  </si>
  <si>
    <t>SANTAMARIA ALBUS</t>
  </si>
  <si>
    <t>COL-04</t>
  </si>
  <si>
    <t>COL-05</t>
  </si>
  <si>
    <t>Neva</t>
  </si>
  <si>
    <t>Dobric</t>
  </si>
  <si>
    <t>Croatia</t>
  </si>
  <si>
    <t>CRO-01</t>
  </si>
  <si>
    <t>Marin</t>
  </si>
  <si>
    <t>Belamaric</t>
  </si>
  <si>
    <t>CRO-02</t>
  </si>
  <si>
    <t>Marta</t>
  </si>
  <si>
    <t>Kunstic</t>
  </si>
  <si>
    <t>CRO-03</t>
  </si>
  <si>
    <t>David Matej</t>
  </si>
  <si>
    <t>Vnuk</t>
  </si>
  <si>
    <t>CRO-04</t>
  </si>
  <si>
    <t>Bernard</t>
  </si>
  <si>
    <t>Faulend</t>
  </si>
  <si>
    <t>CRO-05</t>
  </si>
  <si>
    <t>Ioannis</t>
  </si>
  <si>
    <t>Panagiotou</t>
  </si>
  <si>
    <t>Cyprus</t>
  </si>
  <si>
    <t>CYP-01</t>
  </si>
  <si>
    <t>Alexopoulos</t>
  </si>
  <si>
    <t>CYP-02</t>
  </si>
  <si>
    <t>Stelios</t>
  </si>
  <si>
    <t>Sycallides</t>
  </si>
  <si>
    <t>CYP-03</t>
  </si>
  <si>
    <t>ANASTASIA</t>
  </si>
  <si>
    <t>KONSTANTINOU</t>
  </si>
  <si>
    <t>CYP-04</t>
  </si>
  <si>
    <t>Panayiotis</t>
  </si>
  <si>
    <t>Gavriil</t>
  </si>
  <si>
    <t>CYP-05</t>
  </si>
  <si>
    <t>Jindřich</t>
  </si>
  <si>
    <t>Jelínek</t>
  </si>
  <si>
    <t>Czech Republic</t>
  </si>
  <si>
    <t>CZE-01</t>
  </si>
  <si>
    <t>Marco</t>
  </si>
  <si>
    <t>Souza de Joode</t>
  </si>
  <si>
    <t>CZE-02</t>
  </si>
  <si>
    <t>David</t>
  </si>
  <si>
    <t>Kománek</t>
  </si>
  <si>
    <t>CZE-03</t>
  </si>
  <si>
    <t>Martin</t>
  </si>
  <si>
    <t>Schmied</t>
  </si>
  <si>
    <t>CZE-04</t>
  </si>
  <si>
    <t>Radka</t>
  </si>
  <si>
    <t>Křížová</t>
  </si>
  <si>
    <t>CZE-05</t>
  </si>
  <si>
    <t>Tomáš</t>
  </si>
  <si>
    <t>Vítek</t>
  </si>
  <si>
    <t>CZE-06</t>
  </si>
  <si>
    <t>Natálie</t>
  </si>
  <si>
    <t>Maleňáková</t>
  </si>
  <si>
    <t>CZE-07</t>
  </si>
  <si>
    <t>Daniela Paulet</t>
  </si>
  <si>
    <t>Santamaria</t>
  </si>
  <si>
    <t>Ecuador</t>
  </si>
  <si>
    <t>ECU-01</t>
  </si>
  <si>
    <t>Diana Jannina</t>
  </si>
  <si>
    <t>Sanchez</t>
  </si>
  <si>
    <t>ECU-02</t>
  </si>
  <si>
    <t>Manuel Jesus</t>
  </si>
  <si>
    <t>Moreno</t>
  </si>
  <si>
    <t>ECU-03</t>
  </si>
  <si>
    <t>Bryan Enrique</t>
  </si>
  <si>
    <t>Garay</t>
  </si>
  <si>
    <t>ECU-04</t>
  </si>
  <si>
    <t>Kaarel</t>
  </si>
  <si>
    <t>Kivisalu</t>
  </si>
  <si>
    <t>Estonia</t>
  </si>
  <si>
    <t>EST-01</t>
  </si>
  <si>
    <t>Mihkel</t>
  </si>
  <si>
    <t>Jakobson</t>
  </si>
  <si>
    <t>EST-02</t>
  </si>
  <si>
    <t>Henriete</t>
  </si>
  <si>
    <t>Toomlaid</t>
  </si>
  <si>
    <t>EST-03</t>
  </si>
  <si>
    <t>Jarl Patrick</t>
  </si>
  <si>
    <t>Paide</t>
  </si>
  <si>
    <t>EST-04</t>
  </si>
  <si>
    <t>Leonid</t>
  </si>
  <si>
    <t>Zinatullinn</t>
  </si>
  <si>
    <t>EST-05</t>
  </si>
  <si>
    <t>Akaki</t>
  </si>
  <si>
    <t>Chkhaidze</t>
  </si>
  <si>
    <t>Georgia</t>
  </si>
  <si>
    <t>GEO-01</t>
  </si>
  <si>
    <t>Nikoloz</t>
  </si>
  <si>
    <t>Tskitishvili</t>
  </si>
  <si>
    <t>GEO-02</t>
  </si>
  <si>
    <t>Aleksandre</t>
  </si>
  <si>
    <t>Merabishvili</t>
  </si>
  <si>
    <t>GEO-03</t>
  </si>
  <si>
    <t>Lasha</t>
  </si>
  <si>
    <t>Koroshinadze</t>
  </si>
  <si>
    <t>GEO-04</t>
  </si>
  <si>
    <t>George</t>
  </si>
  <si>
    <t>Dzadzamia</t>
  </si>
  <si>
    <t>GEO-05</t>
  </si>
  <si>
    <t>Lukas</t>
  </si>
  <si>
    <t>Hellmann</t>
  </si>
  <si>
    <t>Germany</t>
  </si>
  <si>
    <t>GER-01</t>
  </si>
  <si>
    <t>Franz</t>
  </si>
  <si>
    <t>Loose</t>
  </si>
  <si>
    <t>GER-02</t>
  </si>
  <si>
    <t>Ella</t>
  </si>
  <si>
    <t>Hutschenreiter</t>
  </si>
  <si>
    <t>GER-03</t>
  </si>
  <si>
    <t>Max</t>
  </si>
  <si>
    <t>Schneider</t>
  </si>
  <si>
    <t>GER-04</t>
  </si>
  <si>
    <t>Jonathan</t>
  </si>
  <si>
    <t>Graefe</t>
  </si>
  <si>
    <t>GER-05</t>
  </si>
  <si>
    <t>Konstantinos</t>
  </si>
  <si>
    <t>Xyloportas</t>
  </si>
  <si>
    <t>Greece</t>
  </si>
  <si>
    <t>GRE-01</t>
  </si>
  <si>
    <t>Eftychia</t>
  </si>
  <si>
    <t>Vasileiou</t>
  </si>
  <si>
    <t>GRE-02</t>
  </si>
  <si>
    <t>Argyrios</t>
  </si>
  <si>
    <t>Giannisis Manes</t>
  </si>
  <si>
    <t>GRE-03</t>
  </si>
  <si>
    <t>Dionysios</t>
  </si>
  <si>
    <t>Gakis</t>
  </si>
  <si>
    <t>GRE-04</t>
  </si>
  <si>
    <t>Efthymios</t>
  </si>
  <si>
    <t>Poultourtzidis</t>
  </si>
  <si>
    <t>GRE-05</t>
  </si>
  <si>
    <t>Kornél</t>
  </si>
  <si>
    <t>Császár</t>
  </si>
  <si>
    <t>Hungary</t>
  </si>
  <si>
    <t>HUN-01</t>
  </si>
  <si>
    <t>András</t>
  </si>
  <si>
    <t>Kozák</t>
  </si>
  <si>
    <t>HUN-02</t>
  </si>
  <si>
    <t>Barna</t>
  </si>
  <si>
    <t>Mendei</t>
  </si>
  <si>
    <t>HUN-03</t>
  </si>
  <si>
    <t>Ádám</t>
  </si>
  <si>
    <t>Tófalusi</t>
  </si>
  <si>
    <t>HUN-04</t>
  </si>
  <si>
    <t>Vázsony</t>
  </si>
  <si>
    <t>Varga</t>
  </si>
  <si>
    <t>HUN-05</t>
  </si>
  <si>
    <t>Zétény</t>
  </si>
  <si>
    <t>Bacsó</t>
  </si>
  <si>
    <t>HUN-06</t>
  </si>
  <si>
    <t>Dominik</t>
  </si>
  <si>
    <t>Bánhidi</t>
  </si>
  <si>
    <t>HUN-07</t>
  </si>
  <si>
    <t>Imola</t>
  </si>
  <si>
    <t>Rajmon</t>
  </si>
  <si>
    <t>HUN-08</t>
  </si>
  <si>
    <t>Benjámin</t>
  </si>
  <si>
    <t>Soós</t>
  </si>
  <si>
    <t>HUN-09</t>
  </si>
  <si>
    <t>Tegze</t>
  </si>
  <si>
    <t>Tordai</t>
  </si>
  <si>
    <t>HUN-10</t>
  </si>
  <si>
    <t>PRASHANT ABHIJIT</t>
  </si>
  <si>
    <t>GOKHALE</t>
  </si>
  <si>
    <t>India</t>
  </si>
  <si>
    <t>IND-01</t>
  </si>
  <si>
    <t>SAI TEJA</t>
  </si>
  <si>
    <t>VARANASI</t>
  </si>
  <si>
    <t>IND-02</t>
  </si>
  <si>
    <t>CHIRAG</t>
  </si>
  <si>
    <t>FALOR</t>
  </si>
  <si>
    <t>IND-03</t>
  </si>
  <si>
    <t>ADARSH REDDY</t>
  </si>
  <si>
    <t>MADUR</t>
  </si>
  <si>
    <t>IND-04</t>
  </si>
  <si>
    <t>HEMANSH ALKESH</t>
  </si>
  <si>
    <t>SHAH</t>
  </si>
  <si>
    <t>IND-05</t>
  </si>
  <si>
    <t>Ananda Hafidh Rifai</t>
  </si>
  <si>
    <t>Kusnanto</t>
  </si>
  <si>
    <t>Indonesia</t>
  </si>
  <si>
    <t>INA-01</t>
  </si>
  <si>
    <t>Vito</t>
  </si>
  <si>
    <t>Ghifari</t>
  </si>
  <si>
    <t>INA-02</t>
  </si>
  <si>
    <t>Razita Afrina</t>
  </si>
  <si>
    <t>Nuriyan</t>
  </si>
  <si>
    <t>INA-03</t>
  </si>
  <si>
    <t>Hilmi</t>
  </si>
  <si>
    <t>Nuruzzaman</t>
  </si>
  <si>
    <t>INA-04</t>
  </si>
  <si>
    <t>Akhdan Dzaky</t>
  </si>
  <si>
    <t>Maulana</t>
  </si>
  <si>
    <t>INA-05</t>
  </si>
  <si>
    <t>Paniz</t>
  </si>
  <si>
    <t>Halvachi</t>
  </si>
  <si>
    <t>Iran, Islamic Republic of</t>
  </si>
  <si>
    <t>IRI-01</t>
  </si>
  <si>
    <t>Danial</t>
  </si>
  <si>
    <t>Jalaeiansamani</t>
  </si>
  <si>
    <t>IRI-02</t>
  </si>
  <si>
    <t>Amirmohammad</t>
  </si>
  <si>
    <t>Marshalpirgheybi</t>
  </si>
  <si>
    <t>IRI-03</t>
  </si>
  <si>
    <t>Alireza</t>
  </si>
  <si>
    <t>Heidari</t>
  </si>
  <si>
    <t>IRI-04</t>
  </si>
  <si>
    <t>Ali</t>
  </si>
  <si>
    <t>Mehrabani</t>
  </si>
  <si>
    <t>IRI-05</t>
  </si>
  <si>
    <t>Karimy</t>
  </si>
  <si>
    <t>IRI-06</t>
  </si>
  <si>
    <t>Mahyar</t>
  </si>
  <si>
    <t>Dastmozdi</t>
  </si>
  <si>
    <t>IRI-07</t>
  </si>
  <si>
    <t>Aria</t>
  </si>
  <si>
    <t>Hemmatian</t>
  </si>
  <si>
    <t>IRI-08</t>
  </si>
  <si>
    <t>Rastin</t>
  </si>
  <si>
    <t>Rassoli</t>
  </si>
  <si>
    <t>IRI-09</t>
  </si>
  <si>
    <t>HAMIDREZA</t>
  </si>
  <si>
    <t>YAGHOUBIARAGHI</t>
  </si>
  <si>
    <t>IRI-10</t>
  </si>
  <si>
    <t>Mariya</t>
  </si>
  <si>
    <t>Markus</t>
  </si>
  <si>
    <t>Kazakhstan</t>
  </si>
  <si>
    <t>KAZ-01</t>
  </si>
  <si>
    <t>Baimyrza</t>
  </si>
  <si>
    <t>Lesbek</t>
  </si>
  <si>
    <t>KAZ-02</t>
  </si>
  <si>
    <t>Orazkhan</t>
  </si>
  <si>
    <t>Khaidar</t>
  </si>
  <si>
    <t>KAZ-03</t>
  </si>
  <si>
    <t>Stambayev</t>
  </si>
  <si>
    <t>KAZ-04</t>
  </si>
  <si>
    <t>Azamat</t>
  </si>
  <si>
    <t>Atabayev</t>
  </si>
  <si>
    <t>KAZ-05</t>
  </si>
  <si>
    <t>Seungjun</t>
  </si>
  <si>
    <t>Oh</t>
  </si>
  <si>
    <t>Korea, Republic of</t>
  </si>
  <si>
    <t>KOR-01</t>
  </si>
  <si>
    <t>Junghyun</t>
  </si>
  <si>
    <t>Hwang</t>
  </si>
  <si>
    <t>KOR-02</t>
  </si>
  <si>
    <t>Gyehun</t>
  </si>
  <si>
    <t>Ahn</t>
  </si>
  <si>
    <t>KOR-03</t>
  </si>
  <si>
    <t>Minchan</t>
  </si>
  <si>
    <t>Song</t>
  </si>
  <si>
    <t>KOR-04</t>
  </si>
  <si>
    <t>Jungeun</t>
  </si>
  <si>
    <t>Kim</t>
  </si>
  <si>
    <t>KOR-05</t>
  </si>
  <si>
    <t>Akylai</t>
  </si>
  <si>
    <t>Temirkulova</t>
  </si>
  <si>
    <t>Kyrgyzstan</t>
  </si>
  <si>
    <t>KGZ-01</t>
  </si>
  <si>
    <t>Sherniiaz</t>
  </si>
  <si>
    <t>Sovetbek</t>
  </si>
  <si>
    <t>KGZ-02</t>
  </si>
  <si>
    <t>Amangeldi</t>
  </si>
  <si>
    <t>Esenov</t>
  </si>
  <si>
    <t>KGZ-03</t>
  </si>
  <si>
    <t>Symbat</t>
  </si>
  <si>
    <t>Sydykova</t>
  </si>
  <si>
    <t>KGZ-04</t>
  </si>
  <si>
    <t>Zhibek</t>
  </si>
  <si>
    <t>Bapanova</t>
  </si>
  <si>
    <t>KGZ-05</t>
  </si>
  <si>
    <t>Vaiva</t>
  </si>
  <si>
    <t>Pilkauskaite</t>
  </si>
  <si>
    <t>Lithuania</t>
  </si>
  <si>
    <t>LTU-01</t>
  </si>
  <si>
    <t>Paulina Dainora</t>
  </si>
  <si>
    <t>Erichsmeier</t>
  </si>
  <si>
    <t>LTU-02</t>
  </si>
  <si>
    <t>Ignas</t>
  </si>
  <si>
    <t>Juodzbalis</t>
  </si>
  <si>
    <t>LTU-03</t>
  </si>
  <si>
    <t>Maciulis</t>
  </si>
  <si>
    <t>LTU-04</t>
  </si>
  <si>
    <t>Damian</t>
  </si>
  <si>
    <t>Michalconok</t>
  </si>
  <si>
    <t>LTU-05</t>
  </si>
  <si>
    <t>Qi Zhong</t>
  </si>
  <si>
    <t>Leong</t>
  </si>
  <si>
    <t>Malaysia</t>
  </si>
  <si>
    <t>MAS-01</t>
  </si>
  <si>
    <t>Jun Hao</t>
  </si>
  <si>
    <t>Yew</t>
  </si>
  <si>
    <t>MAS-02</t>
  </si>
  <si>
    <t>Jia Qing</t>
  </si>
  <si>
    <t>Tan</t>
  </si>
  <si>
    <t>MAS-03</t>
  </si>
  <si>
    <t>Ashley Hai Tung</t>
  </si>
  <si>
    <t>MAS-04</t>
  </si>
  <si>
    <t>Ting Yong</t>
  </si>
  <si>
    <t>Lim</t>
  </si>
  <si>
    <t>MAS-05</t>
  </si>
  <si>
    <t>Oscar Ernesto</t>
  </si>
  <si>
    <t>Angulo</t>
  </si>
  <si>
    <t>Mexico</t>
  </si>
  <si>
    <t>MEX-01</t>
  </si>
  <si>
    <t>Tudor</t>
  </si>
  <si>
    <t>Sarpe</t>
  </si>
  <si>
    <t>Moldova, Republic of</t>
  </si>
  <si>
    <t>MDA-01</t>
  </si>
  <si>
    <t>Daniela</t>
  </si>
  <si>
    <t>Luca</t>
  </si>
  <si>
    <t>MDA-02</t>
  </si>
  <si>
    <t>Eugen</t>
  </si>
  <si>
    <t>Coroi</t>
  </si>
  <si>
    <t>MDA-03</t>
  </si>
  <si>
    <t>Nicolae</t>
  </si>
  <si>
    <t>Cretu</t>
  </si>
  <si>
    <t>MDA-04</t>
  </si>
  <si>
    <t>Ivan</t>
  </si>
  <si>
    <t>Scripnic</t>
  </si>
  <si>
    <t>MDA-05</t>
  </si>
  <si>
    <t>Ngima</t>
  </si>
  <si>
    <t>Hyolmo</t>
  </si>
  <si>
    <t>Nepal</t>
  </si>
  <si>
    <t>NEP-01</t>
  </si>
  <si>
    <t>Aneeraj</t>
  </si>
  <si>
    <t>Bhuju</t>
  </si>
  <si>
    <t>NEP-02</t>
  </si>
  <si>
    <t>Rupak</t>
  </si>
  <si>
    <t>Koirala</t>
  </si>
  <si>
    <t>NEP-03</t>
  </si>
  <si>
    <t>Aadarsh</t>
  </si>
  <si>
    <t>Ojha</t>
  </si>
  <si>
    <t>NEP-04</t>
  </si>
  <si>
    <t>Ankit</t>
  </si>
  <si>
    <t>Wenju Shrestha</t>
  </si>
  <si>
    <t>NEP-05</t>
  </si>
  <si>
    <t>Didrik Nohre</t>
  </si>
  <si>
    <t>Loenvik</t>
  </si>
  <si>
    <t>Norway</t>
  </si>
  <si>
    <t>NOR-01</t>
  </si>
  <si>
    <t>Sindre</t>
  </si>
  <si>
    <t>Herstad</t>
  </si>
  <si>
    <t>NOR-02</t>
  </si>
  <si>
    <t>Iver</t>
  </si>
  <si>
    <t>Oknes</t>
  </si>
  <si>
    <t>NOR-03</t>
  </si>
  <si>
    <t>MUHAMMAD FASIH</t>
  </si>
  <si>
    <t>KHIZAR</t>
  </si>
  <si>
    <t>Pakistan</t>
  </si>
  <si>
    <t>PAK-01</t>
  </si>
  <si>
    <t>ARMAGHAN</t>
  </si>
  <si>
    <t>DAWAR</t>
  </si>
  <si>
    <t>PAK-02</t>
  </si>
  <si>
    <t>SAAD</t>
  </si>
  <si>
    <t>ASIF</t>
  </si>
  <si>
    <t>PAK-03</t>
  </si>
  <si>
    <t>MINAHIL</t>
  </si>
  <si>
    <t>HASEEB</t>
  </si>
  <si>
    <t>PAK-04</t>
  </si>
  <si>
    <t>MAIDAH</t>
  </si>
  <si>
    <t>PAK-05</t>
  </si>
  <si>
    <t>Kamil</t>
  </si>
  <si>
    <t>Ciebiera</t>
  </si>
  <si>
    <t>Poland</t>
  </si>
  <si>
    <t>POL-01</t>
  </si>
  <si>
    <t>Aleksander</t>
  </si>
  <si>
    <t>Lenart</t>
  </si>
  <si>
    <t>POL-02</t>
  </si>
  <si>
    <t>Wojciech</t>
  </si>
  <si>
    <t>Kolesiński</t>
  </si>
  <si>
    <t>POL-03</t>
  </si>
  <si>
    <t>Antoni</t>
  </si>
  <si>
    <t>Skoczypiec</t>
  </si>
  <si>
    <t>POL-04</t>
  </si>
  <si>
    <t>Mateusz</t>
  </si>
  <si>
    <t>Kapusta</t>
  </si>
  <si>
    <t>POL-05</t>
  </si>
  <si>
    <t>Rafael</t>
  </si>
  <si>
    <t>Diogo Soares</t>
  </si>
  <si>
    <t>Portugal</t>
  </si>
  <si>
    <t>POR-01</t>
  </si>
  <si>
    <t>Júlia Cristina</t>
  </si>
  <si>
    <t>Pacheco de Medeiros Mestre</t>
  </si>
  <si>
    <t>POR-02</t>
  </si>
  <si>
    <t>João Dinis</t>
  </si>
  <si>
    <t>Ribeiro Machado de Carvalho Álvares</t>
  </si>
  <si>
    <t>POR-03</t>
  </si>
  <si>
    <t>Edoardo Miguel</t>
  </si>
  <si>
    <t>Curto Correia Contente</t>
  </si>
  <si>
    <t>POR-04</t>
  </si>
  <si>
    <t>Aisha</t>
  </si>
  <si>
    <t>Mohammed Ali</t>
  </si>
  <si>
    <t>Qatar</t>
  </si>
  <si>
    <t>QAT-01</t>
  </si>
  <si>
    <t>Salma</t>
  </si>
  <si>
    <t>Elgamal</t>
  </si>
  <si>
    <t>QAT-02</t>
  </si>
  <si>
    <t>Sara</t>
  </si>
  <si>
    <t>Abdel-Hadi</t>
  </si>
  <si>
    <t>QAT-03</t>
  </si>
  <si>
    <t>Amna</t>
  </si>
  <si>
    <t>Laram</t>
  </si>
  <si>
    <t>QAT-05</t>
  </si>
  <si>
    <t>Abdulrahman</t>
  </si>
  <si>
    <t>Tasabhji</t>
  </si>
  <si>
    <t>QAT-04</t>
  </si>
  <si>
    <t>David-Corneliu</t>
  </si>
  <si>
    <t>Turturean</t>
  </si>
  <si>
    <t>Romania</t>
  </si>
  <si>
    <t>ROU-01</t>
  </si>
  <si>
    <t>George-Cristian</t>
  </si>
  <si>
    <t>Ardeleanu</t>
  </si>
  <si>
    <t>ROU-02</t>
  </si>
  <si>
    <t>Robert-Gabriel</t>
  </si>
  <si>
    <t>Pascalau</t>
  </si>
  <si>
    <t>ROU-03</t>
  </si>
  <si>
    <t>Vlad</t>
  </si>
  <si>
    <t>Rosca</t>
  </si>
  <si>
    <t>ROU-04</t>
  </si>
  <si>
    <t>Paul-Florin</t>
  </si>
  <si>
    <t>Rebenciuc</t>
  </si>
  <si>
    <t>ROU-05</t>
  </si>
  <si>
    <t>Constantin-Daniel</t>
  </si>
  <si>
    <t>ROU-06</t>
  </si>
  <si>
    <t>Theodor</t>
  </si>
  <si>
    <t>Iosif</t>
  </si>
  <si>
    <t>ROU-07</t>
  </si>
  <si>
    <t>Flavia-Cristina</t>
  </si>
  <si>
    <t>Pascal</t>
  </si>
  <si>
    <t>ROU-08</t>
  </si>
  <si>
    <t>Mihai</t>
  </si>
  <si>
    <t>Vasile</t>
  </si>
  <si>
    <t>ROU-09</t>
  </si>
  <si>
    <t>Daria –Teodora</t>
  </si>
  <si>
    <t>Harabor</t>
  </si>
  <si>
    <t>ROU-10</t>
  </si>
  <si>
    <t>Dmitry</t>
  </si>
  <si>
    <t>Tsarev</t>
  </si>
  <si>
    <t>Russian Federation</t>
  </si>
  <si>
    <t>RUS-01</t>
  </si>
  <si>
    <t>Alexandra</t>
  </si>
  <si>
    <t>Volkova</t>
  </si>
  <si>
    <t>RUS-02</t>
  </si>
  <si>
    <t>Pavel</t>
  </si>
  <si>
    <t>Arkhipov</t>
  </si>
  <si>
    <t>RUS-03</t>
  </si>
  <si>
    <t>Igor</t>
  </si>
  <si>
    <t>Bulygin</t>
  </si>
  <si>
    <t>RUS-04</t>
  </si>
  <si>
    <t>Evgeny</t>
  </si>
  <si>
    <t>Boytsov</t>
  </si>
  <si>
    <t>RUS-05</t>
  </si>
  <si>
    <t>Kharichkin</t>
  </si>
  <si>
    <t>RUS-06</t>
  </si>
  <si>
    <t>Ruslan</t>
  </si>
  <si>
    <t>Sapaev</t>
  </si>
  <si>
    <t>RUS-07</t>
  </si>
  <si>
    <t>Suleiman</t>
  </si>
  <si>
    <t>Kazimov</t>
  </si>
  <si>
    <t>RUS-08</t>
  </si>
  <si>
    <t>Aleksei</t>
  </si>
  <si>
    <t>Kadykov</t>
  </si>
  <si>
    <t>RUS-09</t>
  </si>
  <si>
    <t>Artem</t>
  </si>
  <si>
    <t>Gordeev</t>
  </si>
  <si>
    <t>RUS-10</t>
  </si>
  <si>
    <t>Zlatan</t>
  </si>
  <si>
    <t>Vasovic</t>
  </si>
  <si>
    <t>Serbia</t>
  </si>
  <si>
    <t>SRB-01</t>
  </si>
  <si>
    <t>Djordje</t>
  </si>
  <si>
    <t>Milic</t>
  </si>
  <si>
    <t>SRB-02</t>
  </si>
  <si>
    <t>Pavle</t>
  </si>
  <si>
    <t>Smiljanic</t>
  </si>
  <si>
    <t>SRB-03</t>
  </si>
  <si>
    <t>Luka</t>
  </si>
  <si>
    <t>Caric</t>
  </si>
  <si>
    <t>SRB-04</t>
  </si>
  <si>
    <t>Momčilo</t>
  </si>
  <si>
    <t>Tošić</t>
  </si>
  <si>
    <t>SRB-05</t>
  </si>
  <si>
    <t>TSE XIONG BRENDAN</t>
  </si>
  <si>
    <t>LIM</t>
  </si>
  <si>
    <t>Singapore</t>
  </si>
  <si>
    <t>SGP-01</t>
  </si>
  <si>
    <t>YUCHAN</t>
  </si>
  <si>
    <t>WU</t>
  </si>
  <si>
    <t>SGP-02</t>
  </si>
  <si>
    <t>RAVIRAJ</t>
  </si>
  <si>
    <t>TALGERI</t>
  </si>
  <si>
    <t>SGP-03</t>
  </si>
  <si>
    <t>WEI YE</t>
  </si>
  <si>
    <t>TAN</t>
  </si>
  <si>
    <t>SGP-04</t>
  </si>
  <si>
    <t>GUANG LIANG</t>
  </si>
  <si>
    <t>YEO</t>
  </si>
  <si>
    <t>SGP-05</t>
  </si>
  <si>
    <t>Samuel</t>
  </si>
  <si>
    <t>Buranský</t>
  </si>
  <si>
    <t>Slovakia</t>
  </si>
  <si>
    <t>SVK-01</t>
  </si>
  <si>
    <t>Robert</t>
  </si>
  <si>
    <t>Jurenka</t>
  </si>
  <si>
    <t>SVK-02</t>
  </si>
  <si>
    <t>Ronald</t>
  </si>
  <si>
    <t>Doboš</t>
  </si>
  <si>
    <t>SVK-03</t>
  </si>
  <si>
    <t>Radovan</t>
  </si>
  <si>
    <t>Lascsak</t>
  </si>
  <si>
    <t>SVK-04</t>
  </si>
  <si>
    <t>Amrich</t>
  </si>
  <si>
    <t>SVK-05</t>
  </si>
  <si>
    <t>Ema</t>
  </si>
  <si>
    <t>Mlinar</t>
  </si>
  <si>
    <t>Slovenia</t>
  </si>
  <si>
    <t>SLO-01</t>
  </si>
  <si>
    <t>Matej</t>
  </si>
  <si>
    <t>Mali</t>
  </si>
  <si>
    <t>SLO-02</t>
  </si>
  <si>
    <t>Levstik</t>
  </si>
  <si>
    <t>SLO-03</t>
  </si>
  <si>
    <t>Jon</t>
  </si>
  <si>
    <t>Judež</t>
  </si>
  <si>
    <t>SLO-04</t>
  </si>
  <si>
    <t>Marko</t>
  </si>
  <si>
    <t>Čmrlec</t>
  </si>
  <si>
    <t>SLO-05</t>
  </si>
  <si>
    <t>Kasidis</t>
  </si>
  <si>
    <t>Chantharojwong</t>
  </si>
  <si>
    <t>Thailand</t>
  </si>
  <si>
    <t>THA-01</t>
  </si>
  <si>
    <t>Thanadis</t>
  </si>
  <si>
    <t>Charoenrujijin</t>
  </si>
  <si>
    <t>THA-02</t>
  </si>
  <si>
    <t>Tonklar</t>
  </si>
  <si>
    <t>Khaimuk</t>
  </si>
  <si>
    <t>THA-03</t>
  </si>
  <si>
    <t>Wasawat</t>
  </si>
  <si>
    <t>Jirasuviboon</t>
  </si>
  <si>
    <t>THA-04</t>
  </si>
  <si>
    <t>Vivid</t>
  </si>
  <si>
    <t>Chutivikai</t>
  </si>
  <si>
    <t>THA-05</t>
  </si>
  <si>
    <t>SELEN DURU</t>
  </si>
  <si>
    <t>KÖSE</t>
  </si>
  <si>
    <t>Turkey</t>
  </si>
  <si>
    <t>TUR-01</t>
  </si>
  <si>
    <t>AYDEMİR</t>
  </si>
  <si>
    <t>TUR-02</t>
  </si>
  <si>
    <t>MİRAN</t>
  </si>
  <si>
    <t>YILDIRIM</t>
  </si>
  <si>
    <t>TUR-03</t>
  </si>
  <si>
    <t>YİĞİT</t>
  </si>
  <si>
    <t>KILIÇOĞLU</t>
  </si>
  <si>
    <t>TUR-04</t>
  </si>
  <si>
    <t>BİLGE</t>
  </si>
  <si>
    <t>KOÇAK</t>
  </si>
  <si>
    <t>TUR-05</t>
  </si>
  <si>
    <t>Mykhailo</t>
  </si>
  <si>
    <t>Tsysin</t>
  </si>
  <si>
    <t>Ukraine</t>
  </si>
  <si>
    <t>UKR-01</t>
  </si>
  <si>
    <t>Pavlo</t>
  </si>
  <si>
    <t>Hilei</t>
  </si>
  <si>
    <t>UKR-02</t>
  </si>
  <si>
    <t>Oleksandr</t>
  </si>
  <si>
    <t>Kukhar</t>
  </si>
  <si>
    <t>UKR-03</t>
  </si>
  <si>
    <t>Andrii</t>
  </si>
  <si>
    <t>Dovbush</t>
  </si>
  <si>
    <t>UKR-04</t>
  </si>
  <si>
    <t>Taisiia</t>
  </si>
  <si>
    <t>Karasova</t>
  </si>
  <si>
    <t>UKR-05</t>
  </si>
  <si>
    <t>Diachenko</t>
  </si>
  <si>
    <t>UKR-06</t>
  </si>
  <si>
    <t>Obertas</t>
  </si>
  <si>
    <t>UKR-07</t>
  </si>
  <si>
    <t>Anastasiia</t>
  </si>
  <si>
    <t>Kutakh</t>
  </si>
  <si>
    <t>UKR-08</t>
  </si>
  <si>
    <t>Sviatoslav</t>
  </si>
  <si>
    <t>Lushnei</t>
  </si>
  <si>
    <t>UKR-09</t>
  </si>
  <si>
    <t>Henrikh</t>
  </si>
  <si>
    <t>Titov</t>
  </si>
  <si>
    <t>UKR-10</t>
  </si>
  <si>
    <t>ADITYA</t>
  </si>
  <si>
    <t>UMESH</t>
  </si>
  <si>
    <t>United Arab Emirates</t>
  </si>
  <si>
    <t>UAE-01</t>
  </si>
  <si>
    <t>JITHIN KRISHNA</t>
  </si>
  <si>
    <t>JOTHIKRISHNAN</t>
  </si>
  <si>
    <t>UAE-02</t>
  </si>
  <si>
    <t>VED VIVEK</t>
  </si>
  <si>
    <t>SHANBHAG</t>
  </si>
  <si>
    <t>UAE-03</t>
  </si>
  <si>
    <t>OM GIRISHKANT</t>
  </si>
  <si>
    <t>GUPTA</t>
  </si>
  <si>
    <t>UAE-04</t>
  </si>
  <si>
    <t>ANTONIO BAYNE</t>
  </si>
  <si>
    <t>CLAPP</t>
  </si>
  <si>
    <t>UAE-05</t>
  </si>
  <si>
    <t>Thomas</t>
  </si>
  <si>
    <t>Hillman</t>
  </si>
  <si>
    <t>United Kingdom</t>
  </si>
  <si>
    <t>GBR-01</t>
  </si>
  <si>
    <t>Nikolas</t>
  </si>
  <si>
    <t>Thatte</t>
  </si>
  <si>
    <t>GBR-02</t>
  </si>
  <si>
    <t>Navonil</t>
  </si>
  <si>
    <t>Neogi</t>
  </si>
  <si>
    <t>GBR-03</t>
  </si>
  <si>
    <t>Harry</t>
  </si>
  <si>
    <t>best</t>
  </si>
  <si>
    <t>GBR-04</t>
  </si>
  <si>
    <t>Wong</t>
  </si>
  <si>
    <t>GBR-05</t>
  </si>
  <si>
    <t>Anthony</t>
  </si>
  <si>
    <t>Ou</t>
  </si>
  <si>
    <t>United States</t>
  </si>
  <si>
    <t>USA-01</t>
  </si>
  <si>
    <t>Vincent</t>
  </si>
  <si>
    <t>Bian</t>
  </si>
  <si>
    <t>USA-02</t>
  </si>
  <si>
    <t>Joseph</t>
  </si>
  <si>
    <t>McCarty</t>
  </si>
  <si>
    <t>USA-03</t>
  </si>
  <si>
    <t>Junyoung (Daniel)</t>
  </si>
  <si>
    <t>Chang</t>
  </si>
  <si>
    <t>USA-04</t>
  </si>
  <si>
    <t>Albert</t>
  </si>
  <si>
    <t>Qin</t>
  </si>
  <si>
    <t>USA-05</t>
  </si>
  <si>
    <t>Sean</t>
  </si>
  <si>
    <t>Chen</t>
  </si>
  <si>
    <t>USA-06</t>
  </si>
  <si>
    <t>Leo</t>
  </si>
  <si>
    <t>Yao</t>
  </si>
  <si>
    <t>USA-07</t>
  </si>
  <si>
    <t>Devin</t>
  </si>
  <si>
    <t>Hoover</t>
  </si>
  <si>
    <t>USA-08</t>
  </si>
  <si>
    <t>Dean</t>
  </si>
  <si>
    <t>Zhou</t>
  </si>
  <si>
    <t>USA-09</t>
  </si>
  <si>
    <t>April</t>
  </si>
  <si>
    <t>Cheng</t>
  </si>
  <si>
    <t>USA-10</t>
  </si>
  <si>
    <t>QUAN</t>
  </si>
  <si>
    <t>NGUYEN MANH</t>
  </si>
  <si>
    <t>Viet Nam</t>
  </si>
  <si>
    <t>VIE-01</t>
  </si>
  <si>
    <t>KHANH</t>
  </si>
  <si>
    <t>NGUYEN GIA</t>
  </si>
  <si>
    <t>VIE-02</t>
  </si>
  <si>
    <t>VINH</t>
  </si>
  <si>
    <t>TRAN QUANG</t>
  </si>
  <si>
    <t>VIE-03</t>
  </si>
  <si>
    <t>NAM</t>
  </si>
  <si>
    <t>NGUYEN HOANG</t>
  </si>
  <si>
    <t>VIE-04</t>
  </si>
  <si>
    <t>DUNG</t>
  </si>
  <si>
    <t>HO PHI</t>
  </si>
  <si>
    <t>VIE-05</t>
  </si>
  <si>
    <t>NGUYEN</t>
  </si>
  <si>
    <t>TRAN KHANH</t>
  </si>
  <si>
    <t>VIE-06</t>
  </si>
  <si>
    <t>HUY</t>
  </si>
  <si>
    <t>TRINH NHAT</t>
  </si>
  <si>
    <t>VIE-07</t>
  </si>
  <si>
    <t>HOANG</t>
  </si>
  <si>
    <t>NGUYEN LE DUC</t>
  </si>
  <si>
    <t>VIE-08</t>
  </si>
  <si>
    <t>ADRIANA</t>
  </si>
  <si>
    <t>VALESQAZ</t>
  </si>
  <si>
    <t>Forename</t>
  </si>
  <si>
    <t>Last name</t>
  </si>
  <si>
    <t>Country</t>
  </si>
  <si>
    <t>Student code</t>
  </si>
  <si>
    <t>Guest team</t>
  </si>
  <si>
    <t>#</t>
  </si>
  <si>
    <t>Guest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</si>
</sst>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\-[$$-409]#,##0.00"/>
  </numFmts>
  <fonts count="21" x14ac:knownFonts="1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1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AE3F3"/>
      </patternFill>
    </fill>
    <fill>
      <patternFill patternType="solid">
        <fgColor rgb="FF004A4A"/>
        <bgColor rgb="FF003300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00000"/>
      </patternFill>
    </fill>
    <fill>
      <patternFill patternType="solid">
        <fgColor rgb="FFCCFFCC"/>
        <bgColor rgb="FFE2F0D9"/>
      </patternFill>
    </fill>
    <fill>
      <patternFill patternType="solid">
        <fgColor rgb="FFFFFFCC"/>
        <bgColor rgb="FFFFF2CC"/>
      </patternFill>
    </fill>
    <fill>
      <patternFill patternType="solid">
        <fgColor rgb="FFED7D31"/>
        <bgColor rgb="FFC55A11"/>
      </patternFill>
    </fill>
    <fill>
      <patternFill patternType="solid">
        <fgColor rgb="FFFFF2CC"/>
        <bgColor rgb="FFFFFFCC"/>
      </patternFill>
    </fill>
    <fill>
      <patternFill patternType="solid">
        <fgColor rgb="FFFF0000"/>
        <bgColor rgb="FFCC0000"/>
      </patternFill>
    </fill>
    <fill>
      <patternFill patternType="solid">
        <fgColor rgb="FFFF5050"/>
        <bgColor rgb="FFED7D31"/>
      </patternFill>
    </fill>
    <fill>
      <patternFill patternType="solid">
        <fgColor rgb="FFFFC000"/>
        <bgColor rgb="FFF4B183"/>
      </patternFill>
    </fill>
    <fill>
      <patternFill patternType="solid">
        <fgColor rgb="FFC00000"/>
        <bgColor rgb="FFCC0000"/>
      </patternFill>
    </fill>
    <fill>
      <patternFill patternType="solid">
        <fgColor rgb="FFC55A11"/>
        <bgColor rgb="FF996600"/>
      </patternFill>
    </fill>
    <fill>
      <patternFill patternType="solid">
        <fgColor rgb="FFC5E0B4"/>
        <bgColor rgb="FFCCCCCC"/>
      </patternFill>
    </fill>
    <fill>
      <patternFill patternType="solid">
        <fgColor rgb="FF8FAADC"/>
        <bgColor rgb="FF9DC3E6"/>
      </patternFill>
    </fill>
    <fill>
      <patternFill patternType="solid">
        <fgColor rgb="FFB4C7E7"/>
        <bgColor rgb="FF9DC3E6"/>
      </patternFill>
    </fill>
    <fill>
      <patternFill patternType="solid">
        <fgColor rgb="FFFF66CC"/>
        <bgColor rgb="FFFF5050"/>
      </patternFill>
    </fill>
    <fill>
      <patternFill patternType="solid">
        <fgColor rgb="FFFFFF00"/>
        <bgColor rgb="FFFFC000"/>
      </patternFill>
    </fill>
    <fill>
      <patternFill patternType="solid">
        <fgColor rgb="FF92D050"/>
        <bgColor rgb="FFA9D18E"/>
      </patternFill>
    </fill>
    <fill>
      <patternFill patternType="solid">
        <fgColor rgb="FFA9D18E"/>
        <bgColor rgb="FFC5E0B4"/>
      </patternFill>
    </fill>
    <fill>
      <patternFill patternType="solid">
        <fgColor rgb="FFDAE3F3"/>
        <bgColor rgb="FFDDDDDD"/>
      </patternFill>
    </fill>
    <fill>
      <patternFill patternType="solid">
        <fgColor rgb="FFBDD7EE"/>
        <bgColor rgb="FFB4C7E7"/>
      </patternFill>
    </fill>
    <fill>
      <patternFill patternType="solid">
        <fgColor rgb="FF9DC3E6"/>
        <bgColor rgb="FFB4C7E7"/>
      </patternFill>
    </fill>
    <fill>
      <patternFill patternType="solid">
        <fgColor rgb="FFE2F0D9"/>
        <bgColor rgb="FFDAE3F3"/>
      </patternFill>
    </fill>
    <fill>
      <patternFill patternType="solid">
        <fgColor rgb="FF7030A0"/>
        <bgColor rgb="FF333399"/>
      </patternFill>
    </fill>
    <fill>
      <patternFill patternType="solid">
        <fgColor rgb="FFF4B183"/>
        <bgColor rgb="FFFFCCCC"/>
      </patternFill>
    </fill>
    <fill>
      <patternFill patternType="solid">
        <fgColor rgb="FFCCCCCC"/>
        <bgColor rgb="FFC0C0C0"/>
      </patternFill>
    </fill>
    <fill>
      <patternFill patternType="solid">
        <fgColor rgb="FF00B050"/>
        <bgColor rgb="FF008080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171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3">
    <xf numFmtId="0" fontId="0" fillId="0" borderId="0">
      <alignment vertical="center"/>
    </xf>
    <xf numFmtId="0" fontId="1" fillId="2" borderId="0" applyBorder="0" applyProtection="0">
      <alignment vertical="center"/>
    </xf>
    <xf numFmtId="0" fontId="1" fillId="3" borderId="0" applyBorder="0" applyProtection="0">
      <alignment vertical="center"/>
    </xf>
    <xf numFmtId="0" fontId="2" fillId="4" borderId="0" applyBorder="0" applyProtection="0">
      <alignment vertical="center"/>
    </xf>
    <xf numFmtId="0" fontId="2" fillId="0" borderId="0" applyBorder="0" applyProtection="0">
      <alignment vertical="center"/>
    </xf>
    <xf numFmtId="0" fontId="3" fillId="5" borderId="0" applyBorder="0" applyProtection="0">
      <alignment vertical="center"/>
    </xf>
    <xf numFmtId="0" fontId="4" fillId="6" borderId="0" applyBorder="0" applyProtection="0">
      <alignment vertical="center"/>
    </xf>
    <xf numFmtId="0" fontId="18" fillId="0" borderId="0" applyBorder="0" applyProtection="0">
      <alignment horizontal="right" vertical="center" wrapText="1"/>
    </xf>
    <xf numFmtId="0" fontId="18" fillId="0" borderId="1" applyProtection="0">
      <alignment horizontal="right" vertical="center" wrapText="1"/>
    </xf>
    <xf numFmtId="0" fontId="18" fillId="0" borderId="2" applyProtection="0">
      <alignment horizontal="right" vertical="center" wrapText="1"/>
    </xf>
    <xf numFmtId="0" fontId="18" fillId="0" borderId="3" applyProtection="0">
      <alignment horizontal="right" vertical="center" wrapText="1"/>
    </xf>
    <xf numFmtId="0" fontId="18" fillId="0" borderId="4" applyProtection="0">
      <alignment horizontal="right" vertical="center" wrapText="1"/>
    </xf>
    <xf numFmtId="0" fontId="18" fillId="0" borderId="5" applyProtection="0">
      <alignment horizontal="right" vertical="center" wrapText="1"/>
    </xf>
    <xf numFmtId="0" fontId="18" fillId="0" borderId="6" applyProtection="0">
      <alignment horizontal="right" vertical="center" wrapText="1"/>
    </xf>
    <xf numFmtId="0" fontId="18" fillId="0" borderId="7" applyProtection="0">
      <alignment horizontal="right" vertical="center" wrapText="1"/>
    </xf>
    <xf numFmtId="0" fontId="18" fillId="0" borderId="8" applyProtection="0">
      <alignment horizontal="right" vertical="center" wrapText="1"/>
    </xf>
    <xf numFmtId="0" fontId="18" fillId="0" borderId="0" applyBorder="0" applyProtection="0">
      <alignment horizontal="right" wrapText="1"/>
    </xf>
    <xf numFmtId="0" fontId="5" fillId="7" borderId="0" applyBorder="0" applyProtection="0">
      <alignment vertical="center"/>
    </xf>
    <xf numFmtId="0" fontId="6" fillId="0" borderId="0" applyBorder="0" applyProtection="0">
      <alignment vertical="center"/>
    </xf>
    <xf numFmtId="0" fontId="7" fillId="8" borderId="0" applyBorder="0" applyProtection="0">
      <alignment vertical="center"/>
    </xf>
    <xf numFmtId="0" fontId="8" fillId="0" borderId="9" applyProtection="0">
      <alignment horizontal="center" vertical="center"/>
    </xf>
    <xf numFmtId="0" fontId="9" fillId="0" borderId="9" applyProtection="0">
      <alignment horizontal="center" vertical="center"/>
    </xf>
    <xf numFmtId="0" fontId="10" fillId="0" borderId="9" applyProtection="0">
      <alignment horizontal="center" vertical="center"/>
    </xf>
    <xf numFmtId="0" fontId="2" fillId="0" borderId="9" applyProtection="0">
      <alignment horizontal="center" vertical="center"/>
    </xf>
    <xf numFmtId="0" fontId="11" fillId="0" borderId="0" applyBorder="0" applyProtection="0">
      <alignment vertical="center"/>
    </xf>
    <xf numFmtId="164" fontId="18" fillId="0" borderId="9">
      <alignment vertical="center"/>
      <protection locked="0"/>
    </xf>
    <xf numFmtId="0" fontId="12" fillId="9" borderId="0" applyBorder="0" applyProtection="0">
      <alignment vertical="center"/>
    </xf>
    <xf numFmtId="0" fontId="13" fillId="9" borderId="10" applyProtection="0">
      <alignment vertical="center"/>
    </xf>
    <xf numFmtId="164" fontId="18" fillId="0" borderId="9" applyProtection="0">
      <alignment vertical="center"/>
    </xf>
    <xf numFmtId="164" fontId="2" fillId="0" borderId="9" applyProtection="0">
      <alignment vertical="center"/>
    </xf>
    <xf numFmtId="0" fontId="18" fillId="0" borderId="0" applyBorder="0" applyProtection="0">
      <alignment vertical="center"/>
    </xf>
    <xf numFmtId="0" fontId="18" fillId="0" borderId="0" applyBorder="0" applyProtection="0">
      <alignment vertical="center"/>
    </xf>
    <xf numFmtId="0" fontId="4" fillId="0" borderId="0" applyBorder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11" xfId="0" applyBorder="1">
      <alignment vertical="center"/>
    </xf>
    <xf numFmtId="0" fontId="14" fillId="0" borderId="11" xfId="0" applyFont="1" applyBorder="1">
      <alignment vertical="center"/>
    </xf>
    <xf numFmtId="0" fontId="0" fillId="10" borderId="11" xfId="0" applyFill="1" applyBorder="1">
      <alignment vertical="center"/>
    </xf>
    <xf numFmtId="0" fontId="0" fillId="11" borderId="11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12" borderId="11" xfId="0" applyFill="1" applyBorder="1">
      <alignment vertical="center"/>
    </xf>
    <xf numFmtId="0" fontId="0" fillId="13" borderId="11" xfId="0" applyFill="1" applyBorder="1">
      <alignment vertical="center"/>
    </xf>
    <xf numFmtId="0" fontId="14" fillId="0" borderId="11" xfId="0" applyFont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/>
    </xf>
    <xf numFmtId="0" fontId="14" fillId="14" borderId="11" xfId="0" applyFont="1" applyFill="1" applyBorder="1" applyAlignment="1">
      <alignment horizontal="center" vertical="center"/>
    </xf>
    <xf numFmtId="0" fontId="14" fillId="15" borderId="11" xfId="0" applyFont="1" applyFill="1" applyBorder="1" applyAlignment="1">
      <alignment horizontal="center" vertical="center"/>
    </xf>
    <xf numFmtId="0" fontId="14" fillId="16" borderId="11" xfId="0" applyFont="1" applyFill="1" applyBorder="1" applyAlignment="1">
      <alignment horizontal="center" vertical="center"/>
    </xf>
    <xf numFmtId="2" fontId="14" fillId="14" borderId="11" xfId="0" applyNumberFormat="1" applyFont="1" applyFill="1" applyBorder="1" applyAlignment="1">
      <alignment horizontal="center" vertical="center"/>
    </xf>
    <xf numFmtId="0" fontId="15" fillId="14" borderId="11" xfId="0" applyFont="1" applyFill="1" applyBorder="1" applyAlignment="1">
      <alignment horizontal="center" vertical="center"/>
    </xf>
    <xf numFmtId="2" fontId="15" fillId="14" borderId="11" xfId="0" applyNumberFormat="1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14" fillId="17" borderId="11" xfId="0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9" borderId="11" xfId="0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2" fontId="15" fillId="13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>
      <alignment vertical="center"/>
    </xf>
    <xf numFmtId="2" fontId="0" fillId="21" borderId="11" xfId="0" applyNumberFormat="1" applyFill="1" applyBorder="1">
      <alignment vertical="center"/>
    </xf>
    <xf numFmtId="0" fontId="14" fillId="22" borderId="11" xfId="0" applyFont="1" applyFill="1" applyBorder="1" applyAlignment="1">
      <alignment horizontal="center" vertical="center"/>
    </xf>
    <xf numFmtId="0" fontId="14" fillId="23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5" borderId="11" xfId="0" applyFont="1" applyFill="1" applyBorder="1" applyAlignment="1">
      <alignment horizontal="center" vertical="center"/>
    </xf>
    <xf numFmtId="2" fontId="0" fillId="26" borderId="11" xfId="0" applyNumberFormat="1" applyFill="1" applyBorder="1">
      <alignment vertical="center"/>
    </xf>
    <xf numFmtId="0" fontId="14" fillId="26" borderId="11" xfId="0" applyFont="1" applyFill="1" applyBorder="1" applyAlignment="1">
      <alignment horizontal="center" vertical="center"/>
    </xf>
    <xf numFmtId="0" fontId="14" fillId="27" borderId="11" xfId="0" applyFont="1" applyFill="1" applyBorder="1" applyAlignment="1">
      <alignment horizontal="center" vertical="center"/>
    </xf>
    <xf numFmtId="0" fontId="14" fillId="28" borderId="11" xfId="0" applyFont="1" applyFill="1" applyBorder="1" applyAlignment="1">
      <alignment horizontal="center" vertical="center"/>
    </xf>
    <xf numFmtId="2" fontId="0" fillId="29" borderId="11" xfId="0" applyNumberFormat="1" applyFill="1" applyBorder="1">
      <alignment vertical="center"/>
    </xf>
    <xf numFmtId="0" fontId="0" fillId="0" borderId="11" xfId="0" applyFont="1" applyBorder="1">
      <alignment vertical="center"/>
    </xf>
    <xf numFmtId="2" fontId="0" fillId="30" borderId="11" xfId="0" applyNumberFormat="1" applyFill="1" applyBorder="1">
      <alignment vertical="center"/>
    </xf>
    <xf numFmtId="2" fontId="0" fillId="0" borderId="11" xfId="0" applyNumberFormat="1" applyBorder="1">
      <alignment vertical="center"/>
    </xf>
    <xf numFmtId="0" fontId="14" fillId="31" borderId="11" xfId="0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wrapText="1"/>
    </xf>
    <xf numFmtId="0" fontId="20" fillId="0" borderId="0" xfId="0" applyFont="1" applyBorder="1" applyAlignment="1"/>
    <xf numFmtId="0" fontId="20" fillId="32" borderId="0" xfId="0" applyFont="1" applyFill="1" applyBorder="1" applyAlignment="1"/>
    <xf numFmtId="0" fontId="20" fillId="33" borderId="0" xfId="0" applyFont="1" applyFill="1" applyBorder="1" applyAlignment="1"/>
    <xf numFmtId="0" fontId="20" fillId="34" borderId="0" xfId="0" applyFont="1" applyFill="1" applyBorder="1" applyAlignment="1"/>
    <xf numFmtId="0" fontId="20" fillId="35" borderId="0" xfId="0" applyFont="1" applyFill="1" applyBorder="1" applyAlignment="1"/>
    <xf numFmtId="0" fontId="20" fillId="36" borderId="0" xfId="0" applyFont="1" applyFill="1" applyBorder="1" applyAlignment="1"/>
    <xf numFmtId="0" fontId="20" fillId="37" borderId="0" xfId="0" applyFont="1" applyFill="1" applyBorder="1" applyAlignment="1"/>
    <xf numFmtId="0" fontId="20" fillId="38" borderId="0" xfId="0" applyFont="1" applyFill="1" applyBorder="1" applyAlignment="1"/>
    <xf numFmtId="0" fontId="20" fillId="39" borderId="0" xfId="0" applyFont="1" applyFill="1" applyBorder="1" applyAlignment="1"/>
    <xf numFmtId="0" fontId="20" fillId="40" borderId="0" xfId="0" applyFont="1" applyFill="1" applyBorder="1" applyAlignment="1"/>
    <xf numFmtId="0" fontId="20" fillId="41" borderId="0" xfId="0" applyFont="1" applyFill="1" applyBorder="1" applyAlignment="1"/>
    <xf numFmtId="0" fontId="20" fillId="42" borderId="0" xfId="0" applyFont="1" applyFill="1" applyBorder="1" applyAlignment="1"/>
    <xf numFmtId="0" fontId="20" fillId="43" borderId="0" xfId="0" applyFont="1" applyFill="1" applyBorder="1" applyAlignment="1"/>
    <xf numFmtId="0" fontId="20" fillId="44" borderId="0" xfId="0" applyFont="1" applyFill="1" applyBorder="1" applyAlignment="1"/>
    <xf numFmtId="0" fontId="20" fillId="45" borderId="0" xfId="0" applyFont="1" applyFill="1" applyBorder="1" applyAlignment="1"/>
    <xf numFmtId="0" fontId="20" fillId="46" borderId="0" xfId="0" applyFont="1" applyFill="1" applyBorder="1" applyAlignment="1"/>
    <xf numFmtId="0" fontId="20" fillId="47" borderId="0" xfId="0" applyFont="1" applyFill="1" applyBorder="1" applyAlignment="1"/>
    <xf numFmtId="0" fontId="20" fillId="48" borderId="0" xfId="0" applyFont="1" applyFill="1" applyBorder="1" applyAlignment="1"/>
    <xf numFmtId="0" fontId="19" fillId="0" borderId="12" xfId="0" applyFont="1" applyBorder="1" applyAlignment="1">
      <alignment vertical="center"/>
    </xf>
    <xf numFmtId="0" fontId="20" fillId="49" borderId="0" xfId="0" applyFont="1" applyFill="1" applyBorder="1" applyAlignment="1"/>
    <xf numFmtId="0" fontId="20" fillId="50" borderId="0" xfId="0" applyFont="1" applyFill="1" applyBorder="1" applyAlignment="1"/>
    <xf numFmtId="0" fontId="0" fillId="0" borderId="12" xfId="0" applyBorder="1">
      <alignment vertical="center"/>
    </xf>
    <xf numFmtId="0" fontId="19" fillId="0" borderId="0" xfId="0" applyFont="1" applyBorder="1" applyAlignment="1">
      <alignment wrapText="1"/>
    </xf>
    <xf numFmtId="0" fontId="0" fillId="0" borderId="0" xfId="0" applyBorder="1">
      <alignment vertical="center"/>
    </xf>
  </cellXfs>
  <cellStyles count="33">
    <cellStyle name="Accent 1 1" xfId="1"/>
    <cellStyle name="Accent 2 1" xfId="2"/>
    <cellStyle name="Accent 3 1" xfId="3"/>
    <cellStyle name="Accent 4" xfId="4"/>
    <cellStyle name="Background" xfId="5"/>
    <cellStyle name="Bad 1" xfId="6"/>
    <cellStyle name="Card" xfId="7"/>
    <cellStyle name="Card B" xfId="8"/>
    <cellStyle name="Card BL" xfId="9"/>
    <cellStyle name="Card BR" xfId="10"/>
    <cellStyle name="Card L" xfId="11"/>
    <cellStyle name="Card R" xfId="12"/>
    <cellStyle name="Card T" xfId="13"/>
    <cellStyle name="Card TL" xfId="14"/>
    <cellStyle name="Card TR" xfId="15"/>
    <cellStyle name="Column Header" xfId="16"/>
    <cellStyle name="Error 1" xfId="17"/>
    <cellStyle name="Footnote 1" xfId="18"/>
    <cellStyle name="Good 1" xfId="19"/>
    <cellStyle name="Heading 1 1" xfId="20"/>
    <cellStyle name="Heading 2 1" xfId="21"/>
    <cellStyle name="Heading 3" xfId="22"/>
    <cellStyle name="Heading1" xfId="23"/>
    <cellStyle name="Hyperlink 1" xfId="24"/>
    <cellStyle name="Input" xfId="25"/>
    <cellStyle name="Neutral 1" xfId="26"/>
    <cellStyle name="Normál" xfId="0" builtinId="0"/>
    <cellStyle name="Note 1" xfId="27"/>
    <cellStyle name="Result" xfId="28"/>
    <cellStyle name="Result2" xfId="29"/>
    <cellStyle name="Status 1" xfId="30"/>
    <cellStyle name="Text 1" xfId="31"/>
    <cellStyle name="Warning 1" xfId="3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00000"/>
      <rgbColor rgb="FF006600"/>
      <rgbColor rgb="FF000080"/>
      <rgbColor rgb="FF996600"/>
      <rgbColor rgb="FF800080"/>
      <rgbColor rgb="FF008080"/>
      <rgbColor rgb="FFC0C0C0"/>
      <rgbColor rgb="FF808080"/>
      <rgbColor rgb="FF8FAADC"/>
      <rgbColor rgb="FF7030A0"/>
      <rgbColor rgb="FFFFFFCC"/>
      <rgbColor rgb="FFE2F0D9"/>
      <rgbColor rgb="FF660066"/>
      <rgbColor rgb="FFFF66CC"/>
      <rgbColor rgb="FF0066CC"/>
      <rgbColor rgb="FFBDD7EE"/>
      <rgbColor rgb="FF000080"/>
      <rgbColor rgb="FFFF00FF"/>
      <rgbColor rgb="FFC5E0B4"/>
      <rgbColor rgb="FF00FFFF"/>
      <rgbColor rgb="FF800080"/>
      <rgbColor rgb="FFCC0000"/>
      <rgbColor rgb="FF008080"/>
      <rgbColor rgb="FF0000FF"/>
      <rgbColor rgb="FF00CCFF"/>
      <rgbColor rgb="FFDAE3F3"/>
      <rgbColor rgb="FFCCFFCC"/>
      <rgbColor rgb="FFFFF2CC"/>
      <rgbColor rgb="FF9DC3E6"/>
      <rgbColor rgb="FFF4B183"/>
      <rgbColor rgb="FFB4C7E7"/>
      <rgbColor rgb="FFFFCCCC"/>
      <rgbColor rgb="FF3366FF"/>
      <rgbColor rgb="FFDDDDDD"/>
      <rgbColor rgb="FF92D050"/>
      <rgbColor rgb="FFFFC000"/>
      <rgbColor rgb="FFCCCCCC"/>
      <rgbColor rgb="FFED7D31"/>
      <rgbColor rgb="FF666699"/>
      <rgbColor rgb="FFA9D18E"/>
      <rgbColor rgb="FF004A4A"/>
      <rgbColor rgb="FF00B050"/>
      <rgbColor rgb="FF003300"/>
      <rgbColor rgb="FF333300"/>
      <rgbColor rgb="FFC55A11"/>
      <rgbColor rgb="FFFF505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45</xdr:col>
      <xdr:colOff>133350</xdr:colOff>
      <xdr:row>38</xdr:row>
      <xdr:rowOff>114300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45</xdr:col>
      <xdr:colOff>133350</xdr:colOff>
      <xdr:row>38</xdr:row>
      <xdr:rowOff>114300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45</xdr:col>
      <xdr:colOff>133350</xdr:colOff>
      <xdr:row>38</xdr:row>
      <xdr:rowOff>114300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41</xdr:col>
      <xdr:colOff>133350</xdr:colOff>
      <xdr:row>38</xdr:row>
      <xdr:rowOff>114300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17538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41</xdr:col>
      <xdr:colOff>133350</xdr:colOff>
      <xdr:row>38</xdr:row>
      <xdr:rowOff>114300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17538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O1002"/>
  <sheetViews>
    <sheetView tabSelected="1" zoomScaleNormal="100" workbookViewId="0">
      <pane xSplit="7" ySplit="1" topLeftCell="H2" activePane="bottomRight" state="frozen"/>
      <selection pane="topRight" activeCell="AC1" sqref="AC1"/>
      <selection pane="bottomLeft" activeCell="A2" sqref="A2"/>
      <selection pane="bottomRight" activeCell="G8" sqref="G8"/>
    </sheetView>
  </sheetViews>
  <sheetFormatPr defaultRowHeight="15" x14ac:dyDescent="0.2"/>
  <cols>
    <col min="1" max="1" width="10.7109375" bestFit="1" customWidth="1"/>
    <col min="2" max="2" width="17.42578125" customWidth="1"/>
    <col min="3" max="3" width="13.42578125" customWidth="1"/>
    <col min="5" max="5" width="12" bestFit="1" customWidth="1"/>
    <col min="6" max="6" width="6.5703125" style="1" customWidth="1"/>
    <col min="7" max="7" width="11.42578125" style="2" customWidth="1"/>
    <col min="8" max="21" width="10.7109375" style="1" hidden="1" customWidth="1"/>
    <col min="22" max="22" width="13.140625" style="3" hidden="1" customWidth="1"/>
    <col min="23" max="23" width="17.5703125" style="4" customWidth="1"/>
    <col min="24" max="24" width="9.7109375" style="5" hidden="1" customWidth="1"/>
    <col min="25" max="25" width="8.5703125" style="1" hidden="1" customWidth="1"/>
    <col min="26" max="26" width="13.28515625" style="3" hidden="1" customWidth="1"/>
    <col min="27" max="27" width="16" style="4" customWidth="1"/>
    <col min="28" max="28" width="9.28515625" style="1" hidden="1" customWidth="1"/>
    <col min="29" max="29" width="8.7109375" style="1" hidden="1" customWidth="1"/>
    <col min="30" max="30" width="9.42578125" style="1" hidden="1" customWidth="1"/>
    <col min="31" max="31" width="9.140625" style="1" hidden="1" customWidth="1"/>
    <col min="32" max="32" width="9.7109375" style="1" hidden="1" customWidth="1"/>
    <col min="33" max="33" width="12" style="3" hidden="1" customWidth="1"/>
    <col min="34" max="34" width="12.85546875" style="4" customWidth="1"/>
    <col min="35" max="35" width="10.7109375" style="1" hidden="1" customWidth="1"/>
    <col min="36" max="36" width="11" style="1" hidden="1" customWidth="1"/>
    <col min="37" max="37" width="10.7109375" style="1" hidden="1" customWidth="1"/>
    <col min="38" max="38" width="12" style="3" hidden="1" customWidth="1"/>
    <col min="39" max="39" width="13.85546875" style="4" customWidth="1"/>
    <col min="40" max="40" width="13.42578125" style="6" customWidth="1"/>
    <col min="41" max="41" width="13.5703125" style="7" customWidth="1"/>
    <col min="42" max="42" width="10" style="1" customWidth="1"/>
    <col min="43" max="43" width="12.42578125" style="1" customWidth="1"/>
    <col min="44" max="45" width="6.5703125" style="1" customWidth="1"/>
    <col min="46" max="46" width="10.42578125" style="1" customWidth="1"/>
    <col min="47" max="260" width="6.5703125" style="1" customWidth="1"/>
    <col min="261" max="1028" width="11.5703125" style="1"/>
  </cols>
  <sheetData>
    <row r="1" spans="1:177 1029:1029" ht="20.100000000000001" customHeight="1" thickBot="1" x14ac:dyDescent="0.25">
      <c r="A1" t="s">
        <v>1117</v>
      </c>
      <c r="B1" t="s">
        <v>1113</v>
      </c>
      <c r="C1" t="s">
        <v>1114</v>
      </c>
      <c r="D1" t="s">
        <v>1115</v>
      </c>
      <c r="E1" t="s">
        <v>1116</v>
      </c>
      <c r="F1" s="8" t="s">
        <v>1118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11</v>
      </c>
      <c r="S1" s="8" t="s">
        <v>12</v>
      </c>
      <c r="T1" s="8" t="s">
        <v>13</v>
      </c>
      <c r="U1" s="8" t="s">
        <v>14</v>
      </c>
      <c r="V1" s="9" t="s">
        <v>15</v>
      </c>
      <c r="W1" s="10" t="s">
        <v>16</v>
      </c>
      <c r="X1" s="8" t="s">
        <v>17</v>
      </c>
      <c r="Y1" s="8" t="s">
        <v>18</v>
      </c>
      <c r="Z1" s="9" t="s">
        <v>19</v>
      </c>
      <c r="AA1" s="10" t="s">
        <v>20</v>
      </c>
      <c r="AB1" s="8" t="s">
        <v>21</v>
      </c>
      <c r="AC1" s="8" t="s">
        <v>22</v>
      </c>
      <c r="AD1" s="8" t="s">
        <v>23</v>
      </c>
      <c r="AE1" s="8" t="s">
        <v>24</v>
      </c>
      <c r="AF1" s="8" t="s">
        <v>25</v>
      </c>
      <c r="AG1" s="9" t="s">
        <v>26</v>
      </c>
      <c r="AH1" s="10" t="s">
        <v>27</v>
      </c>
      <c r="AI1" s="8" t="s">
        <v>28</v>
      </c>
      <c r="AJ1" s="8" t="s">
        <v>29</v>
      </c>
      <c r="AK1" s="8" t="s">
        <v>30</v>
      </c>
      <c r="AL1" s="9" t="s">
        <v>31</v>
      </c>
      <c r="AM1" s="10" t="s">
        <v>32</v>
      </c>
      <c r="AN1" s="11" t="s">
        <v>33</v>
      </c>
      <c r="AO1" s="12" t="s">
        <v>34</v>
      </c>
      <c r="AP1" s="1" t="s">
        <v>35</v>
      </c>
    </row>
    <row r="2" spans="1:177 1029:1029" s="19" customFormat="1" ht="20.100000000000001" customHeight="1" thickBot="1" x14ac:dyDescent="0.25">
      <c r="A2" s="70"/>
      <c r="B2" s="70"/>
      <c r="C2" s="70"/>
      <c r="D2"/>
      <c r="E2"/>
      <c r="F2" s="13"/>
      <c r="G2" s="13" t="s">
        <v>36</v>
      </c>
      <c r="H2" s="14">
        <v>10</v>
      </c>
      <c r="I2" s="14">
        <v>10</v>
      </c>
      <c r="J2" s="14">
        <v>10</v>
      </c>
      <c r="K2" s="15">
        <v>10</v>
      </c>
      <c r="L2" s="15">
        <v>10</v>
      </c>
      <c r="M2" s="13">
        <v>20</v>
      </c>
      <c r="N2" s="13">
        <v>20</v>
      </c>
      <c r="O2" s="13">
        <v>20</v>
      </c>
      <c r="P2" s="13">
        <v>20</v>
      </c>
      <c r="Q2" s="13">
        <v>20</v>
      </c>
      <c r="R2" s="13">
        <v>25</v>
      </c>
      <c r="S2" s="13">
        <v>25</v>
      </c>
      <c r="T2" s="13">
        <v>40</v>
      </c>
      <c r="U2" s="13">
        <v>60</v>
      </c>
      <c r="V2" s="13">
        <f t="shared" ref="V2:V65" si="0">SUM(H2:U2)</f>
        <v>300</v>
      </c>
      <c r="W2" s="16">
        <f t="shared" ref="W2:W65" si="1">(V2/$V$2)*300</f>
        <v>300</v>
      </c>
      <c r="X2" s="13">
        <v>60</v>
      </c>
      <c r="Y2" s="13">
        <v>90</v>
      </c>
      <c r="Z2" s="13">
        <f t="shared" ref="Z2:Z65" si="2">X2+Y2</f>
        <v>150</v>
      </c>
      <c r="AA2" s="16">
        <f t="shared" ref="AA2:AA65" si="3">(Z2/$Z$2)*150</f>
        <v>150</v>
      </c>
      <c r="AB2" s="13">
        <v>5</v>
      </c>
      <c r="AC2" s="13">
        <v>15</v>
      </c>
      <c r="AD2" s="13">
        <v>10</v>
      </c>
      <c r="AE2" s="13">
        <v>15</v>
      </c>
      <c r="AF2" s="13">
        <v>5</v>
      </c>
      <c r="AG2" s="13">
        <f t="shared" ref="AG2:AG65" si="4">SUM(AB2:AF2)</f>
        <v>50</v>
      </c>
      <c r="AH2" s="16">
        <f t="shared" ref="AH2:AH65" si="5">(AG2/$AG$2)*75</f>
        <v>75</v>
      </c>
      <c r="AI2" s="13">
        <v>44</v>
      </c>
      <c r="AJ2" s="13">
        <v>28</v>
      </c>
      <c r="AK2" s="13">
        <v>28</v>
      </c>
      <c r="AL2" s="13">
        <f t="shared" ref="AL2:AL65" si="6">AI2+AJ2+AK2</f>
        <v>100</v>
      </c>
      <c r="AM2" s="16">
        <f t="shared" ref="AM2:AM65" si="7">(AL2/$AL$2)*75</f>
        <v>75</v>
      </c>
      <c r="AN2" s="17">
        <f t="shared" ref="AN2:AN65" si="8">V2+Z2+AG2+AL2</f>
        <v>600</v>
      </c>
      <c r="AO2" s="18">
        <f t="shared" ref="AO2:AO65" si="9">W2+AA2+AH2+AM2</f>
        <v>600</v>
      </c>
      <c r="AP2" s="40">
        <f t="shared" ref="AP2:AP33" si="10">AA2+AH2+AM2</f>
        <v>300</v>
      </c>
      <c r="AQ2" s="1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AMO2"/>
    </row>
    <row r="3" spans="1:177 1029:1029" ht="26.25" thickBot="1" x14ac:dyDescent="0.25">
      <c r="A3" s="48"/>
      <c r="B3" s="48" t="s">
        <v>1086</v>
      </c>
      <c r="C3" s="48" t="s">
        <v>1087</v>
      </c>
      <c r="D3" s="49" t="s">
        <v>1088</v>
      </c>
      <c r="E3" s="69" t="s">
        <v>1089</v>
      </c>
      <c r="F3" s="8">
        <v>252</v>
      </c>
      <c r="G3" s="8" t="s">
        <v>37</v>
      </c>
      <c r="H3" s="20">
        <v>6</v>
      </c>
      <c r="I3" s="20">
        <v>9</v>
      </c>
      <c r="J3" s="20">
        <v>9</v>
      </c>
      <c r="K3" s="20">
        <v>10</v>
      </c>
      <c r="L3" s="20">
        <v>8</v>
      </c>
      <c r="M3" s="20">
        <v>18</v>
      </c>
      <c r="N3" s="20">
        <v>20</v>
      </c>
      <c r="O3" s="20">
        <v>20</v>
      </c>
      <c r="P3" s="20">
        <v>20</v>
      </c>
      <c r="Q3" s="20">
        <v>19</v>
      </c>
      <c r="R3" s="20">
        <v>20</v>
      </c>
      <c r="S3" s="20">
        <v>24</v>
      </c>
      <c r="T3" s="20">
        <v>40</v>
      </c>
      <c r="U3" s="21">
        <v>17</v>
      </c>
      <c r="V3" s="22">
        <f t="shared" si="0"/>
        <v>240</v>
      </c>
      <c r="W3" s="16">
        <f t="shared" si="1"/>
        <v>240</v>
      </c>
      <c r="X3" s="20">
        <v>60</v>
      </c>
      <c r="Y3" s="23">
        <v>79</v>
      </c>
      <c r="Z3" s="22">
        <f t="shared" si="2"/>
        <v>139</v>
      </c>
      <c r="AA3" s="16">
        <f t="shared" si="3"/>
        <v>139</v>
      </c>
      <c r="AB3" s="20">
        <v>5</v>
      </c>
      <c r="AC3" s="20">
        <v>3</v>
      </c>
      <c r="AD3" s="20">
        <v>10</v>
      </c>
      <c r="AE3" s="23">
        <v>8.5</v>
      </c>
      <c r="AF3" s="20">
        <v>4</v>
      </c>
      <c r="AG3" s="22">
        <f t="shared" si="4"/>
        <v>30.5</v>
      </c>
      <c r="AH3" s="16">
        <f t="shared" si="5"/>
        <v>45.75</v>
      </c>
      <c r="AI3" s="23">
        <v>30</v>
      </c>
      <c r="AJ3" s="20">
        <v>25</v>
      </c>
      <c r="AK3" s="24">
        <v>19</v>
      </c>
      <c r="AL3" s="22">
        <f t="shared" si="6"/>
        <v>74</v>
      </c>
      <c r="AM3" s="16">
        <f t="shared" si="7"/>
        <v>55.5</v>
      </c>
      <c r="AN3" s="25">
        <f t="shared" si="8"/>
        <v>483.5</v>
      </c>
      <c r="AO3" s="26">
        <f t="shared" si="9"/>
        <v>480.25</v>
      </c>
      <c r="AP3" s="27">
        <f t="shared" si="10"/>
        <v>240.25</v>
      </c>
      <c r="AT3" s="28">
        <v>88.935185185185205</v>
      </c>
      <c r="AU3" s="1" t="s">
        <v>38</v>
      </c>
      <c r="AV3" s="1" t="s">
        <v>39</v>
      </c>
    </row>
    <row r="4" spans="1:177 1029:1029" ht="20.100000000000001" customHeight="1" thickBot="1" x14ac:dyDescent="0.25">
      <c r="A4" s="48"/>
      <c r="B4" s="48" t="s">
        <v>1059</v>
      </c>
      <c r="C4" s="48" t="s">
        <v>1060</v>
      </c>
      <c r="D4" s="49" t="s">
        <v>1057</v>
      </c>
      <c r="E4" s="51" t="s">
        <v>1061</v>
      </c>
      <c r="F4" s="8">
        <v>243</v>
      </c>
      <c r="G4" s="8" t="s">
        <v>40</v>
      </c>
      <c r="H4" s="20">
        <v>6</v>
      </c>
      <c r="I4" s="20">
        <v>10</v>
      </c>
      <c r="J4" s="20">
        <v>10</v>
      </c>
      <c r="K4" s="20">
        <v>10</v>
      </c>
      <c r="L4" s="20">
        <v>8</v>
      </c>
      <c r="M4" s="20">
        <v>19</v>
      </c>
      <c r="N4" s="20">
        <v>20</v>
      </c>
      <c r="O4" s="20">
        <v>16</v>
      </c>
      <c r="P4" s="20">
        <v>20</v>
      </c>
      <c r="Q4" s="23">
        <v>18</v>
      </c>
      <c r="R4" s="20">
        <v>20</v>
      </c>
      <c r="S4" s="20">
        <v>25</v>
      </c>
      <c r="T4" s="20">
        <v>35</v>
      </c>
      <c r="U4" s="23">
        <v>35</v>
      </c>
      <c r="V4" s="22">
        <f t="shared" si="0"/>
        <v>252</v>
      </c>
      <c r="W4" s="16">
        <f t="shared" si="1"/>
        <v>252</v>
      </c>
      <c r="X4" s="20">
        <v>56</v>
      </c>
      <c r="Y4" s="23">
        <v>87</v>
      </c>
      <c r="Z4" s="22">
        <f t="shared" si="2"/>
        <v>143</v>
      </c>
      <c r="AA4" s="16">
        <f t="shared" si="3"/>
        <v>143</v>
      </c>
      <c r="AB4" s="29">
        <v>5</v>
      </c>
      <c r="AC4" s="20">
        <v>2</v>
      </c>
      <c r="AD4" s="29">
        <v>0</v>
      </c>
      <c r="AE4" s="29">
        <v>12</v>
      </c>
      <c r="AF4" s="29">
        <v>0</v>
      </c>
      <c r="AG4" s="22">
        <f t="shared" si="4"/>
        <v>19</v>
      </c>
      <c r="AH4" s="16">
        <f t="shared" si="5"/>
        <v>28.5</v>
      </c>
      <c r="AI4" s="20">
        <v>14</v>
      </c>
      <c r="AJ4" s="20">
        <v>12</v>
      </c>
      <c r="AK4" s="20">
        <v>17</v>
      </c>
      <c r="AL4" s="22">
        <f t="shared" si="6"/>
        <v>43</v>
      </c>
      <c r="AM4" s="16">
        <f t="shared" si="7"/>
        <v>32.25</v>
      </c>
      <c r="AN4" s="25">
        <f t="shared" si="8"/>
        <v>457</v>
      </c>
      <c r="AO4" s="26">
        <f t="shared" si="9"/>
        <v>455.75</v>
      </c>
      <c r="AP4" s="27">
        <f t="shared" si="10"/>
        <v>203.75</v>
      </c>
      <c r="AT4" s="28">
        <v>84.398148148148195</v>
      </c>
      <c r="AU4" s="1" t="s">
        <v>38</v>
      </c>
    </row>
    <row r="5" spans="1:177 1029:1029" ht="20.100000000000001" customHeight="1" thickBot="1" x14ac:dyDescent="0.25">
      <c r="A5" s="48" t="s">
        <v>1119</v>
      </c>
      <c r="B5" s="48" t="s">
        <v>753</v>
      </c>
      <c r="C5" s="48" t="s">
        <v>888</v>
      </c>
      <c r="D5" s="49" t="s">
        <v>874</v>
      </c>
      <c r="E5" s="52" t="s">
        <v>889</v>
      </c>
      <c r="F5" s="8">
        <v>187</v>
      </c>
      <c r="G5" s="8" t="s">
        <v>41</v>
      </c>
      <c r="H5" s="20">
        <v>4</v>
      </c>
      <c r="I5" s="20">
        <v>10</v>
      </c>
      <c r="J5" s="20">
        <v>10</v>
      </c>
      <c r="K5" s="20">
        <v>10</v>
      </c>
      <c r="L5" s="20">
        <v>8</v>
      </c>
      <c r="M5" s="20">
        <v>17</v>
      </c>
      <c r="N5" s="20">
        <v>20</v>
      </c>
      <c r="O5" s="20">
        <v>20</v>
      </c>
      <c r="P5" s="20">
        <v>20</v>
      </c>
      <c r="Q5" s="30">
        <v>15</v>
      </c>
      <c r="R5" s="30">
        <v>19</v>
      </c>
      <c r="S5" s="20">
        <v>24</v>
      </c>
      <c r="T5" s="20">
        <v>40</v>
      </c>
      <c r="U5" s="20">
        <v>56</v>
      </c>
      <c r="V5" s="22">
        <f t="shared" si="0"/>
        <v>273</v>
      </c>
      <c r="W5" s="16">
        <f t="shared" si="1"/>
        <v>273</v>
      </c>
      <c r="X5" s="29">
        <v>60</v>
      </c>
      <c r="Y5" s="29">
        <v>41</v>
      </c>
      <c r="Z5" s="22">
        <f t="shared" si="2"/>
        <v>101</v>
      </c>
      <c r="AA5" s="16">
        <f t="shared" si="3"/>
        <v>101</v>
      </c>
      <c r="AB5" s="29">
        <v>0</v>
      </c>
      <c r="AC5" s="29">
        <v>0</v>
      </c>
      <c r="AD5" s="29">
        <v>4</v>
      </c>
      <c r="AE5" s="29">
        <v>14</v>
      </c>
      <c r="AF5" s="29">
        <v>4</v>
      </c>
      <c r="AG5" s="22">
        <f t="shared" si="4"/>
        <v>22</v>
      </c>
      <c r="AH5" s="16">
        <f t="shared" si="5"/>
        <v>33</v>
      </c>
      <c r="AI5" s="20">
        <v>22</v>
      </c>
      <c r="AJ5" s="20">
        <v>21</v>
      </c>
      <c r="AK5" s="24">
        <v>18</v>
      </c>
      <c r="AL5" s="22">
        <f t="shared" si="6"/>
        <v>61</v>
      </c>
      <c r="AM5" s="16">
        <f t="shared" si="7"/>
        <v>45.75</v>
      </c>
      <c r="AN5" s="25">
        <f t="shared" si="8"/>
        <v>457</v>
      </c>
      <c r="AO5" s="26">
        <f t="shared" si="9"/>
        <v>452.75</v>
      </c>
      <c r="AP5" s="27">
        <f t="shared" si="10"/>
        <v>179.75</v>
      </c>
      <c r="AT5" s="28">
        <v>83.842592592592595</v>
      </c>
      <c r="AU5" s="1" t="s">
        <v>38</v>
      </c>
    </row>
    <row r="6" spans="1:177 1029:1029" ht="20.100000000000001" customHeight="1" thickBot="1" x14ac:dyDescent="0.25">
      <c r="A6" s="48"/>
      <c r="B6" s="48" t="s">
        <v>416</v>
      </c>
      <c r="C6" s="48" t="s">
        <v>417</v>
      </c>
      <c r="D6" s="49" t="s">
        <v>408</v>
      </c>
      <c r="E6" s="55" t="s">
        <v>418</v>
      </c>
      <c r="F6" s="8">
        <v>34</v>
      </c>
      <c r="G6" s="8" t="s">
        <v>42</v>
      </c>
      <c r="H6" s="30">
        <v>8</v>
      </c>
      <c r="I6" s="30">
        <v>9</v>
      </c>
      <c r="J6" s="30">
        <v>8</v>
      </c>
      <c r="K6" s="20">
        <v>10</v>
      </c>
      <c r="L6" s="20">
        <v>10</v>
      </c>
      <c r="M6" s="23">
        <v>18</v>
      </c>
      <c r="N6" s="20">
        <v>20</v>
      </c>
      <c r="O6" s="20">
        <v>13</v>
      </c>
      <c r="P6" s="20">
        <v>20</v>
      </c>
      <c r="Q6" s="20">
        <v>17</v>
      </c>
      <c r="R6" s="20">
        <v>23</v>
      </c>
      <c r="S6" s="20">
        <v>23</v>
      </c>
      <c r="T6" s="20">
        <v>39</v>
      </c>
      <c r="U6" s="23">
        <v>21</v>
      </c>
      <c r="V6" s="22">
        <f t="shared" si="0"/>
        <v>239</v>
      </c>
      <c r="W6" s="16">
        <f t="shared" si="1"/>
        <v>239</v>
      </c>
      <c r="X6" s="29">
        <v>60</v>
      </c>
      <c r="Y6" s="29">
        <v>67</v>
      </c>
      <c r="Z6" s="22">
        <f t="shared" si="2"/>
        <v>127</v>
      </c>
      <c r="AA6" s="16">
        <f t="shared" si="3"/>
        <v>127</v>
      </c>
      <c r="AB6" s="29">
        <v>5</v>
      </c>
      <c r="AC6" s="29">
        <v>9</v>
      </c>
      <c r="AD6" s="29">
        <v>4</v>
      </c>
      <c r="AE6" s="29">
        <v>8</v>
      </c>
      <c r="AF6" s="29">
        <v>2</v>
      </c>
      <c r="AG6" s="22">
        <f t="shared" si="4"/>
        <v>28</v>
      </c>
      <c r="AH6" s="16">
        <f t="shared" si="5"/>
        <v>42.000000000000007</v>
      </c>
      <c r="AI6" s="23">
        <v>25</v>
      </c>
      <c r="AJ6" s="20">
        <v>16</v>
      </c>
      <c r="AK6" s="23">
        <v>16</v>
      </c>
      <c r="AL6" s="22">
        <f t="shared" si="6"/>
        <v>57</v>
      </c>
      <c r="AM6" s="16">
        <f t="shared" si="7"/>
        <v>42.749999999999993</v>
      </c>
      <c r="AN6" s="25">
        <f t="shared" si="8"/>
        <v>451</v>
      </c>
      <c r="AO6" s="26">
        <f t="shared" si="9"/>
        <v>450.75</v>
      </c>
      <c r="AP6" s="27">
        <f t="shared" si="10"/>
        <v>211.75</v>
      </c>
      <c r="AT6" s="28">
        <v>83.47</v>
      </c>
      <c r="AU6" s="1" t="s">
        <v>38</v>
      </c>
    </row>
    <row r="7" spans="1:177 1029:1029" ht="20.100000000000001" customHeight="1" thickBot="1" x14ac:dyDescent="0.25">
      <c r="A7" s="48"/>
      <c r="B7" s="48" t="s">
        <v>872</v>
      </c>
      <c r="C7" s="48" t="s">
        <v>873</v>
      </c>
      <c r="D7" s="49" t="s">
        <v>874</v>
      </c>
      <c r="E7" s="52" t="s">
        <v>875</v>
      </c>
      <c r="F7" s="8">
        <v>182</v>
      </c>
      <c r="G7" s="8" t="s">
        <v>43</v>
      </c>
      <c r="H7" s="20">
        <v>4</v>
      </c>
      <c r="I7" s="20">
        <v>9</v>
      </c>
      <c r="J7" s="20">
        <v>10</v>
      </c>
      <c r="K7" s="20">
        <v>10</v>
      </c>
      <c r="L7" s="20">
        <v>0</v>
      </c>
      <c r="M7" s="20">
        <v>18</v>
      </c>
      <c r="N7" s="20">
        <v>20</v>
      </c>
      <c r="O7" s="20">
        <v>20</v>
      </c>
      <c r="P7" s="20">
        <v>18</v>
      </c>
      <c r="Q7" s="20">
        <v>20</v>
      </c>
      <c r="R7" s="20">
        <v>14</v>
      </c>
      <c r="S7" s="20">
        <v>24</v>
      </c>
      <c r="T7" s="20">
        <v>40</v>
      </c>
      <c r="U7" s="20">
        <v>52</v>
      </c>
      <c r="V7" s="22">
        <f t="shared" si="0"/>
        <v>259</v>
      </c>
      <c r="W7" s="16">
        <f t="shared" si="1"/>
        <v>259</v>
      </c>
      <c r="X7" s="29">
        <v>58</v>
      </c>
      <c r="Y7" s="29">
        <v>39</v>
      </c>
      <c r="Z7" s="22">
        <f t="shared" si="2"/>
        <v>97</v>
      </c>
      <c r="AA7" s="16">
        <f t="shared" si="3"/>
        <v>96.999999999999986</v>
      </c>
      <c r="AB7" s="29">
        <v>0</v>
      </c>
      <c r="AC7" s="29">
        <v>0</v>
      </c>
      <c r="AD7" s="29">
        <v>10</v>
      </c>
      <c r="AE7" s="29">
        <v>14</v>
      </c>
      <c r="AF7" s="29">
        <v>2</v>
      </c>
      <c r="AG7" s="22">
        <f t="shared" si="4"/>
        <v>26</v>
      </c>
      <c r="AH7" s="16">
        <f t="shared" si="5"/>
        <v>39</v>
      </c>
      <c r="AI7" s="20">
        <v>29</v>
      </c>
      <c r="AJ7" s="20">
        <v>21</v>
      </c>
      <c r="AK7" s="20">
        <v>18</v>
      </c>
      <c r="AL7" s="22">
        <f t="shared" si="6"/>
        <v>68</v>
      </c>
      <c r="AM7" s="16">
        <f t="shared" si="7"/>
        <v>51.000000000000007</v>
      </c>
      <c r="AN7" s="25">
        <f t="shared" si="8"/>
        <v>450</v>
      </c>
      <c r="AO7" s="26">
        <f t="shared" si="9"/>
        <v>446</v>
      </c>
      <c r="AP7" s="27">
        <f t="shared" si="10"/>
        <v>187</v>
      </c>
      <c r="AT7" s="28">
        <v>82.592592592592595</v>
      </c>
      <c r="AU7" s="1" t="s">
        <v>38</v>
      </c>
    </row>
    <row r="8" spans="1:177 1029:1029" ht="20.100000000000001" customHeight="1" thickBot="1" x14ac:dyDescent="0.25">
      <c r="A8" s="48"/>
      <c r="B8" s="48" t="s">
        <v>1040</v>
      </c>
      <c r="C8" s="48" t="s">
        <v>1041</v>
      </c>
      <c r="D8" s="49" t="s">
        <v>1042</v>
      </c>
      <c r="E8" s="51" t="s">
        <v>1043</v>
      </c>
      <c r="F8" s="8">
        <v>237</v>
      </c>
      <c r="G8" s="8" t="s">
        <v>44</v>
      </c>
      <c r="H8" s="30">
        <v>4</v>
      </c>
      <c r="I8" s="23">
        <v>10</v>
      </c>
      <c r="J8" s="30">
        <v>10</v>
      </c>
      <c r="K8" s="20">
        <v>10</v>
      </c>
      <c r="L8" s="20">
        <v>8</v>
      </c>
      <c r="M8" s="20">
        <v>19</v>
      </c>
      <c r="N8" s="20">
        <v>17</v>
      </c>
      <c r="O8" s="20">
        <v>15</v>
      </c>
      <c r="P8" s="20">
        <v>20</v>
      </c>
      <c r="Q8" s="23">
        <v>12</v>
      </c>
      <c r="R8" s="20">
        <v>20</v>
      </c>
      <c r="S8" s="20">
        <v>24</v>
      </c>
      <c r="T8" s="20">
        <v>40</v>
      </c>
      <c r="U8" s="23">
        <v>20</v>
      </c>
      <c r="V8" s="22">
        <f t="shared" si="0"/>
        <v>229</v>
      </c>
      <c r="W8" s="16">
        <f t="shared" si="1"/>
        <v>229</v>
      </c>
      <c r="X8" s="23">
        <v>60</v>
      </c>
      <c r="Y8" s="20">
        <v>73</v>
      </c>
      <c r="Z8" s="22">
        <f t="shared" si="2"/>
        <v>133</v>
      </c>
      <c r="AA8" s="16">
        <f t="shared" si="3"/>
        <v>133</v>
      </c>
      <c r="AB8" s="29">
        <v>5</v>
      </c>
      <c r="AC8" s="29">
        <v>7</v>
      </c>
      <c r="AD8" s="29">
        <v>0</v>
      </c>
      <c r="AE8" s="29">
        <v>10</v>
      </c>
      <c r="AF8" s="29">
        <v>3</v>
      </c>
      <c r="AG8" s="22">
        <f t="shared" si="4"/>
        <v>25</v>
      </c>
      <c r="AH8" s="16">
        <f t="shared" si="5"/>
        <v>37.5</v>
      </c>
      <c r="AI8" s="20">
        <v>25</v>
      </c>
      <c r="AJ8" s="20">
        <v>16</v>
      </c>
      <c r="AK8" s="23">
        <v>16</v>
      </c>
      <c r="AL8" s="22">
        <f t="shared" si="6"/>
        <v>57</v>
      </c>
      <c r="AM8" s="16">
        <f t="shared" si="7"/>
        <v>42.749999999999993</v>
      </c>
      <c r="AN8" s="25">
        <f t="shared" si="8"/>
        <v>444</v>
      </c>
      <c r="AO8" s="26">
        <f t="shared" si="9"/>
        <v>442.25</v>
      </c>
      <c r="AP8" s="27">
        <f t="shared" si="10"/>
        <v>213.25</v>
      </c>
      <c r="AT8" s="28">
        <v>81.898148148148195</v>
      </c>
      <c r="AU8" s="1" t="s">
        <v>38</v>
      </c>
    </row>
    <row r="9" spans="1:177 1029:1029" ht="20.100000000000001" customHeight="1" thickBot="1" x14ac:dyDescent="0.25">
      <c r="A9" s="48"/>
      <c r="B9" s="48" t="s">
        <v>467</v>
      </c>
      <c r="C9" s="48" t="s">
        <v>468</v>
      </c>
      <c r="D9" s="49" t="s">
        <v>469</v>
      </c>
      <c r="E9" s="54" t="s">
        <v>470</v>
      </c>
      <c r="F9" s="8">
        <v>51</v>
      </c>
      <c r="G9" s="8" t="s">
        <v>45</v>
      </c>
      <c r="H9" s="20">
        <v>8</v>
      </c>
      <c r="I9" s="20">
        <v>9</v>
      </c>
      <c r="J9" s="20">
        <v>10</v>
      </c>
      <c r="K9" s="23">
        <v>5</v>
      </c>
      <c r="L9" s="20">
        <v>8</v>
      </c>
      <c r="M9" s="20">
        <v>19</v>
      </c>
      <c r="N9" s="20">
        <v>19</v>
      </c>
      <c r="O9" s="20">
        <v>17</v>
      </c>
      <c r="P9" s="20">
        <v>20</v>
      </c>
      <c r="Q9" s="20">
        <v>18</v>
      </c>
      <c r="R9" s="20">
        <v>23</v>
      </c>
      <c r="S9" s="20">
        <v>25</v>
      </c>
      <c r="T9" s="20">
        <v>26</v>
      </c>
      <c r="U9" s="23">
        <v>31</v>
      </c>
      <c r="V9" s="22">
        <f t="shared" si="0"/>
        <v>238</v>
      </c>
      <c r="W9" s="16">
        <f t="shared" si="1"/>
        <v>238</v>
      </c>
      <c r="X9" s="31">
        <v>52</v>
      </c>
      <c r="Y9" s="23">
        <v>42</v>
      </c>
      <c r="Z9" s="22">
        <f t="shared" si="2"/>
        <v>94</v>
      </c>
      <c r="AA9" s="16">
        <f t="shared" si="3"/>
        <v>94</v>
      </c>
      <c r="AB9" s="20">
        <v>5</v>
      </c>
      <c r="AC9" s="20">
        <v>7</v>
      </c>
      <c r="AD9" s="20">
        <v>7</v>
      </c>
      <c r="AE9" s="20">
        <v>11</v>
      </c>
      <c r="AF9" s="20">
        <v>3</v>
      </c>
      <c r="AG9" s="22">
        <f t="shared" si="4"/>
        <v>33</v>
      </c>
      <c r="AH9" s="16">
        <f t="shared" si="5"/>
        <v>49.5</v>
      </c>
      <c r="AI9" s="20">
        <v>31</v>
      </c>
      <c r="AJ9" s="20">
        <v>24</v>
      </c>
      <c r="AK9" s="24">
        <v>19</v>
      </c>
      <c r="AL9" s="22">
        <f t="shared" si="6"/>
        <v>74</v>
      </c>
      <c r="AM9" s="16">
        <f t="shared" si="7"/>
        <v>55.5</v>
      </c>
      <c r="AN9" s="25">
        <f t="shared" si="8"/>
        <v>439</v>
      </c>
      <c r="AO9" s="26">
        <f t="shared" si="9"/>
        <v>437</v>
      </c>
      <c r="AP9" s="27">
        <f t="shared" si="10"/>
        <v>199</v>
      </c>
      <c r="AT9" s="28">
        <v>80.925925925925895</v>
      </c>
      <c r="AU9" s="1" t="s">
        <v>38</v>
      </c>
    </row>
    <row r="10" spans="1:177 1029:1029" ht="20.100000000000001" customHeight="1" thickBot="1" x14ac:dyDescent="0.25">
      <c r="A10" s="48"/>
      <c r="B10" s="48" t="s">
        <v>397</v>
      </c>
      <c r="C10" s="48" t="s">
        <v>398</v>
      </c>
      <c r="D10" s="49" t="s">
        <v>392</v>
      </c>
      <c r="E10" s="51" t="s">
        <v>399</v>
      </c>
      <c r="F10" s="8">
        <v>28</v>
      </c>
      <c r="G10" s="8" t="s">
        <v>46</v>
      </c>
      <c r="H10" s="29">
        <v>8</v>
      </c>
      <c r="I10" s="29">
        <v>10</v>
      </c>
      <c r="J10" s="29">
        <v>10</v>
      </c>
      <c r="K10" s="20">
        <v>10</v>
      </c>
      <c r="L10" s="23">
        <v>9</v>
      </c>
      <c r="M10" s="20">
        <v>19</v>
      </c>
      <c r="N10" s="20">
        <v>20</v>
      </c>
      <c r="O10" s="23">
        <v>19</v>
      </c>
      <c r="P10" s="20">
        <v>20</v>
      </c>
      <c r="Q10" s="20">
        <v>5</v>
      </c>
      <c r="R10" s="20">
        <v>17</v>
      </c>
      <c r="S10" s="21">
        <v>23</v>
      </c>
      <c r="T10" s="20">
        <v>40</v>
      </c>
      <c r="U10" s="23">
        <v>18</v>
      </c>
      <c r="V10" s="22">
        <f t="shared" si="0"/>
        <v>228</v>
      </c>
      <c r="W10" s="16">
        <f t="shared" si="1"/>
        <v>228</v>
      </c>
      <c r="X10" s="23">
        <v>56</v>
      </c>
      <c r="Y10" s="23">
        <v>76</v>
      </c>
      <c r="Z10" s="22">
        <f t="shared" si="2"/>
        <v>132</v>
      </c>
      <c r="AA10" s="16">
        <f t="shared" si="3"/>
        <v>132</v>
      </c>
      <c r="AB10" s="20">
        <v>0</v>
      </c>
      <c r="AC10" s="23">
        <v>4</v>
      </c>
      <c r="AD10" s="23">
        <v>10</v>
      </c>
      <c r="AE10" s="20">
        <v>0</v>
      </c>
      <c r="AF10" s="23">
        <v>1</v>
      </c>
      <c r="AG10" s="22">
        <f t="shared" si="4"/>
        <v>15</v>
      </c>
      <c r="AH10" s="16">
        <f t="shared" si="5"/>
        <v>22.5</v>
      </c>
      <c r="AI10" s="20">
        <v>20</v>
      </c>
      <c r="AJ10" s="20">
        <v>20</v>
      </c>
      <c r="AK10" s="20">
        <v>25</v>
      </c>
      <c r="AL10" s="22">
        <f t="shared" si="6"/>
        <v>65</v>
      </c>
      <c r="AM10" s="16">
        <f t="shared" si="7"/>
        <v>48.75</v>
      </c>
      <c r="AN10" s="25">
        <f t="shared" si="8"/>
        <v>440</v>
      </c>
      <c r="AO10" s="26">
        <f t="shared" si="9"/>
        <v>431.25</v>
      </c>
      <c r="AP10" s="27">
        <f t="shared" si="10"/>
        <v>203.25</v>
      </c>
      <c r="AT10" s="28">
        <v>79.8611111111111</v>
      </c>
      <c r="AU10" s="1" t="s">
        <v>38</v>
      </c>
    </row>
    <row r="11" spans="1:177 1029:1029" ht="20.100000000000001" customHeight="1" thickBot="1" x14ac:dyDescent="0.25">
      <c r="A11" s="48"/>
      <c r="B11" s="48" t="s">
        <v>842</v>
      </c>
      <c r="C11" s="48" t="s">
        <v>843</v>
      </c>
      <c r="D11" s="49" t="s">
        <v>844</v>
      </c>
      <c r="E11" s="53" t="s">
        <v>845</v>
      </c>
      <c r="F11" s="8">
        <v>167</v>
      </c>
      <c r="G11" s="8" t="s">
        <v>47</v>
      </c>
      <c r="H11" s="20">
        <v>6</v>
      </c>
      <c r="I11" s="20">
        <v>9</v>
      </c>
      <c r="J11" s="20">
        <v>10</v>
      </c>
      <c r="K11" s="20">
        <v>10</v>
      </c>
      <c r="L11" s="20">
        <v>10</v>
      </c>
      <c r="M11" s="20">
        <v>19</v>
      </c>
      <c r="N11" s="20">
        <v>20</v>
      </c>
      <c r="O11" s="20">
        <v>0</v>
      </c>
      <c r="P11" s="20">
        <v>20</v>
      </c>
      <c r="Q11" s="20">
        <v>16</v>
      </c>
      <c r="R11" s="20">
        <v>19</v>
      </c>
      <c r="S11" s="20">
        <v>24</v>
      </c>
      <c r="T11" s="20">
        <v>38</v>
      </c>
      <c r="U11" s="23">
        <v>20</v>
      </c>
      <c r="V11" s="22">
        <f t="shared" si="0"/>
        <v>221</v>
      </c>
      <c r="W11" s="16">
        <f t="shared" si="1"/>
        <v>221</v>
      </c>
      <c r="X11" s="29">
        <v>56</v>
      </c>
      <c r="Y11" s="30">
        <v>56</v>
      </c>
      <c r="Z11" s="22">
        <f t="shared" si="2"/>
        <v>112</v>
      </c>
      <c r="AA11" s="16">
        <f t="shared" si="3"/>
        <v>112</v>
      </c>
      <c r="AB11" s="20">
        <v>5</v>
      </c>
      <c r="AC11" s="20">
        <v>0</v>
      </c>
      <c r="AD11" s="20">
        <v>4</v>
      </c>
      <c r="AE11" s="20">
        <v>10</v>
      </c>
      <c r="AF11" s="20">
        <v>2</v>
      </c>
      <c r="AG11" s="22">
        <f t="shared" si="4"/>
        <v>21</v>
      </c>
      <c r="AH11" s="16">
        <f t="shared" si="5"/>
        <v>31.5</v>
      </c>
      <c r="AI11" s="20">
        <v>39</v>
      </c>
      <c r="AJ11" s="20">
        <v>22</v>
      </c>
      <c r="AK11" s="20">
        <v>23</v>
      </c>
      <c r="AL11" s="22">
        <f t="shared" si="6"/>
        <v>84</v>
      </c>
      <c r="AM11" s="16">
        <f t="shared" si="7"/>
        <v>63</v>
      </c>
      <c r="AN11" s="25">
        <f t="shared" si="8"/>
        <v>438</v>
      </c>
      <c r="AO11" s="26">
        <f t="shared" si="9"/>
        <v>427.5</v>
      </c>
      <c r="AP11" s="27">
        <f t="shared" si="10"/>
        <v>206.5</v>
      </c>
      <c r="AT11" s="28">
        <v>79.1666666666667</v>
      </c>
      <c r="AU11" s="1" t="s">
        <v>38</v>
      </c>
    </row>
    <row r="12" spans="1:177 1029:1029" ht="20.100000000000001" customHeight="1" thickBot="1" x14ac:dyDescent="0.25">
      <c r="A12" s="48"/>
      <c r="B12" s="48" t="s">
        <v>879</v>
      </c>
      <c r="C12" s="48" t="s">
        <v>880</v>
      </c>
      <c r="D12" s="49" t="s">
        <v>874</v>
      </c>
      <c r="E12" s="52" t="s">
        <v>881</v>
      </c>
      <c r="F12" s="8">
        <v>184</v>
      </c>
      <c r="G12" s="8" t="s">
        <v>48</v>
      </c>
      <c r="H12" s="20">
        <v>6</v>
      </c>
      <c r="I12" s="20">
        <v>9</v>
      </c>
      <c r="J12" s="20">
        <v>10</v>
      </c>
      <c r="K12" s="20">
        <v>10</v>
      </c>
      <c r="L12" s="20">
        <v>9</v>
      </c>
      <c r="M12" s="20">
        <v>19</v>
      </c>
      <c r="N12" s="20">
        <v>20</v>
      </c>
      <c r="O12" s="20">
        <v>20</v>
      </c>
      <c r="P12" s="20">
        <v>20</v>
      </c>
      <c r="Q12" s="20">
        <v>5</v>
      </c>
      <c r="R12" s="20">
        <v>23</v>
      </c>
      <c r="S12" s="20">
        <v>24</v>
      </c>
      <c r="T12" s="20">
        <v>40</v>
      </c>
      <c r="U12" s="20">
        <v>39</v>
      </c>
      <c r="V12" s="22">
        <f t="shared" si="0"/>
        <v>254</v>
      </c>
      <c r="W12" s="16">
        <f t="shared" si="1"/>
        <v>254</v>
      </c>
      <c r="X12" s="29">
        <v>59</v>
      </c>
      <c r="Y12" s="29">
        <v>41</v>
      </c>
      <c r="Z12" s="22">
        <f t="shared" si="2"/>
        <v>100</v>
      </c>
      <c r="AA12" s="16">
        <f t="shared" si="3"/>
        <v>100</v>
      </c>
      <c r="AB12" s="29">
        <v>5</v>
      </c>
      <c r="AC12" s="29">
        <v>1</v>
      </c>
      <c r="AD12" s="29">
        <v>6</v>
      </c>
      <c r="AE12" s="29">
        <v>0</v>
      </c>
      <c r="AF12" s="29">
        <v>3</v>
      </c>
      <c r="AG12" s="22">
        <f t="shared" si="4"/>
        <v>15</v>
      </c>
      <c r="AH12" s="16">
        <f t="shared" si="5"/>
        <v>22.5</v>
      </c>
      <c r="AI12" s="23">
        <v>26</v>
      </c>
      <c r="AJ12" s="20">
        <v>26</v>
      </c>
      <c r="AK12" s="24">
        <v>16</v>
      </c>
      <c r="AL12" s="22">
        <f t="shared" si="6"/>
        <v>68</v>
      </c>
      <c r="AM12" s="16">
        <f t="shared" si="7"/>
        <v>51.000000000000007</v>
      </c>
      <c r="AN12" s="25">
        <f t="shared" si="8"/>
        <v>437</v>
      </c>
      <c r="AO12" s="26">
        <f t="shared" si="9"/>
        <v>427.5</v>
      </c>
      <c r="AP12" s="27">
        <f t="shared" si="10"/>
        <v>173.5</v>
      </c>
      <c r="AT12" s="28">
        <v>79.1666666666667</v>
      </c>
      <c r="AU12" s="1" t="s">
        <v>38</v>
      </c>
    </row>
    <row r="13" spans="1:177 1029:1029" ht="20.100000000000001" customHeight="1" thickBot="1" x14ac:dyDescent="0.25">
      <c r="A13" s="48"/>
      <c r="B13" s="48" t="s">
        <v>885</v>
      </c>
      <c r="C13" s="48" t="s">
        <v>886</v>
      </c>
      <c r="D13" s="49" t="s">
        <v>874</v>
      </c>
      <c r="E13" s="52" t="s">
        <v>887</v>
      </c>
      <c r="F13" s="8">
        <v>186</v>
      </c>
      <c r="G13" s="8" t="s">
        <v>49</v>
      </c>
      <c r="H13" s="20">
        <v>8</v>
      </c>
      <c r="I13" s="20">
        <v>2</v>
      </c>
      <c r="J13" s="20">
        <v>10</v>
      </c>
      <c r="K13" s="20">
        <v>10</v>
      </c>
      <c r="L13" s="20">
        <v>10</v>
      </c>
      <c r="M13" s="20">
        <v>20</v>
      </c>
      <c r="N13" s="23">
        <v>20</v>
      </c>
      <c r="O13" s="20">
        <v>18</v>
      </c>
      <c r="P13" s="20">
        <v>18</v>
      </c>
      <c r="Q13" s="20">
        <v>20</v>
      </c>
      <c r="R13" s="23">
        <v>18</v>
      </c>
      <c r="S13" s="20">
        <v>24</v>
      </c>
      <c r="T13" s="20">
        <v>39</v>
      </c>
      <c r="U13" s="20">
        <v>46</v>
      </c>
      <c r="V13" s="22">
        <f t="shared" si="0"/>
        <v>263</v>
      </c>
      <c r="W13" s="16">
        <f t="shared" si="1"/>
        <v>263</v>
      </c>
      <c r="X13" s="29">
        <v>60</v>
      </c>
      <c r="Y13" s="29">
        <v>57</v>
      </c>
      <c r="Z13" s="22">
        <f t="shared" si="2"/>
        <v>117</v>
      </c>
      <c r="AA13" s="16">
        <f t="shared" si="3"/>
        <v>117</v>
      </c>
      <c r="AB13" s="29">
        <v>0</v>
      </c>
      <c r="AC13" s="29">
        <v>4</v>
      </c>
      <c r="AD13" s="29">
        <v>3</v>
      </c>
      <c r="AE13" s="29">
        <v>1</v>
      </c>
      <c r="AF13" s="29">
        <v>1</v>
      </c>
      <c r="AG13" s="22">
        <f t="shared" si="4"/>
        <v>9</v>
      </c>
      <c r="AH13" s="16">
        <f t="shared" si="5"/>
        <v>13.5</v>
      </c>
      <c r="AI13" s="23">
        <v>25</v>
      </c>
      <c r="AJ13" s="20">
        <v>8</v>
      </c>
      <c r="AK13" s="24">
        <v>10</v>
      </c>
      <c r="AL13" s="22">
        <f t="shared" si="6"/>
        <v>43</v>
      </c>
      <c r="AM13" s="16">
        <f t="shared" si="7"/>
        <v>32.25</v>
      </c>
      <c r="AN13" s="25">
        <f t="shared" si="8"/>
        <v>432</v>
      </c>
      <c r="AO13" s="26">
        <f t="shared" si="9"/>
        <v>425.75</v>
      </c>
      <c r="AP13" s="27">
        <f t="shared" si="10"/>
        <v>162.75</v>
      </c>
      <c r="AT13" s="28">
        <v>78.842592592592595</v>
      </c>
      <c r="AU13" s="1" t="s">
        <v>38</v>
      </c>
    </row>
    <row r="14" spans="1:177 1029:1029" ht="20.100000000000001" customHeight="1" thickBot="1" x14ac:dyDescent="0.25">
      <c r="A14" s="48"/>
      <c r="B14" s="48" t="s">
        <v>620</v>
      </c>
      <c r="C14" s="48" t="s">
        <v>621</v>
      </c>
      <c r="D14" s="49" t="s">
        <v>615</v>
      </c>
      <c r="E14" s="51" t="s">
        <v>622</v>
      </c>
      <c r="F14" s="8">
        <v>108</v>
      </c>
      <c r="G14" s="8" t="s">
        <v>50</v>
      </c>
      <c r="H14" s="20">
        <v>8</v>
      </c>
      <c r="I14" s="20">
        <v>10</v>
      </c>
      <c r="J14" s="20">
        <v>8</v>
      </c>
      <c r="K14" s="20">
        <v>10</v>
      </c>
      <c r="L14" s="23">
        <v>8</v>
      </c>
      <c r="M14" s="20">
        <v>19</v>
      </c>
      <c r="N14" s="23">
        <v>18</v>
      </c>
      <c r="O14" s="23">
        <v>17</v>
      </c>
      <c r="P14" s="20">
        <v>20</v>
      </c>
      <c r="Q14" s="20">
        <v>15</v>
      </c>
      <c r="R14" s="20">
        <v>25</v>
      </c>
      <c r="S14" s="30">
        <v>19</v>
      </c>
      <c r="T14" s="20">
        <v>39</v>
      </c>
      <c r="U14" s="23">
        <v>35</v>
      </c>
      <c r="V14" s="22">
        <f t="shared" si="0"/>
        <v>251</v>
      </c>
      <c r="W14" s="16">
        <f t="shared" si="1"/>
        <v>251</v>
      </c>
      <c r="X14" s="32">
        <v>40</v>
      </c>
      <c r="Y14" s="23">
        <v>31</v>
      </c>
      <c r="Z14" s="22">
        <f t="shared" si="2"/>
        <v>71</v>
      </c>
      <c r="AA14" s="16">
        <f t="shared" si="3"/>
        <v>71</v>
      </c>
      <c r="AB14" s="20">
        <v>5</v>
      </c>
      <c r="AC14" s="20">
        <v>9</v>
      </c>
      <c r="AD14" s="20">
        <v>10</v>
      </c>
      <c r="AE14" s="20">
        <v>13</v>
      </c>
      <c r="AF14" s="20">
        <v>1</v>
      </c>
      <c r="AG14" s="22">
        <f t="shared" si="4"/>
        <v>38</v>
      </c>
      <c r="AH14" s="16">
        <f t="shared" si="5"/>
        <v>57</v>
      </c>
      <c r="AI14" s="20">
        <v>19</v>
      </c>
      <c r="AJ14" s="20">
        <v>20</v>
      </c>
      <c r="AK14" s="24">
        <v>15</v>
      </c>
      <c r="AL14" s="22">
        <f t="shared" si="6"/>
        <v>54</v>
      </c>
      <c r="AM14" s="16">
        <f t="shared" si="7"/>
        <v>40.5</v>
      </c>
      <c r="AN14" s="25">
        <f t="shared" si="8"/>
        <v>414</v>
      </c>
      <c r="AO14" s="26">
        <f t="shared" si="9"/>
        <v>419.5</v>
      </c>
      <c r="AP14" s="27">
        <f t="shared" si="10"/>
        <v>168.5</v>
      </c>
      <c r="AT14" s="28">
        <v>77.69</v>
      </c>
      <c r="AU14" s="1" t="s">
        <v>38</v>
      </c>
    </row>
    <row r="15" spans="1:177 1029:1029" ht="20.100000000000001" customHeight="1" thickBot="1" x14ac:dyDescent="0.25">
      <c r="A15" s="48"/>
      <c r="B15" s="48" t="s">
        <v>410</v>
      </c>
      <c r="C15" s="48" t="s">
        <v>411</v>
      </c>
      <c r="D15" s="49" t="s">
        <v>408</v>
      </c>
      <c r="E15" s="55" t="s">
        <v>412</v>
      </c>
      <c r="F15" s="8">
        <v>32</v>
      </c>
      <c r="G15" s="8" t="s">
        <v>51</v>
      </c>
      <c r="H15" s="30">
        <v>7</v>
      </c>
      <c r="I15" s="30">
        <v>10</v>
      </c>
      <c r="J15" s="30">
        <v>9</v>
      </c>
      <c r="K15" s="20">
        <v>10</v>
      </c>
      <c r="L15" s="23">
        <v>7</v>
      </c>
      <c r="M15" s="20">
        <v>18</v>
      </c>
      <c r="N15" s="20">
        <v>19</v>
      </c>
      <c r="O15" s="20">
        <v>17</v>
      </c>
      <c r="P15" s="20">
        <v>20</v>
      </c>
      <c r="Q15" s="20">
        <v>15</v>
      </c>
      <c r="R15" s="20">
        <v>13</v>
      </c>
      <c r="S15" s="23">
        <v>22</v>
      </c>
      <c r="T15" s="20">
        <v>40</v>
      </c>
      <c r="U15" s="20">
        <v>25</v>
      </c>
      <c r="V15" s="22">
        <f t="shared" si="0"/>
        <v>232</v>
      </c>
      <c r="W15" s="16">
        <f t="shared" si="1"/>
        <v>232</v>
      </c>
      <c r="X15" s="29">
        <v>57</v>
      </c>
      <c r="Y15" s="23">
        <v>23</v>
      </c>
      <c r="Z15" s="22">
        <f t="shared" si="2"/>
        <v>80</v>
      </c>
      <c r="AA15" s="16">
        <f t="shared" si="3"/>
        <v>80</v>
      </c>
      <c r="AB15" s="29">
        <v>5</v>
      </c>
      <c r="AC15" s="23">
        <v>8</v>
      </c>
      <c r="AD15" s="29">
        <v>10</v>
      </c>
      <c r="AE15" s="23">
        <v>12</v>
      </c>
      <c r="AF15" s="29">
        <v>3</v>
      </c>
      <c r="AG15" s="22">
        <f t="shared" si="4"/>
        <v>38</v>
      </c>
      <c r="AH15" s="16">
        <f t="shared" si="5"/>
        <v>57</v>
      </c>
      <c r="AI15" s="20">
        <v>26</v>
      </c>
      <c r="AJ15" s="20">
        <v>19</v>
      </c>
      <c r="AK15" s="24">
        <v>16</v>
      </c>
      <c r="AL15" s="22">
        <f t="shared" si="6"/>
        <v>61</v>
      </c>
      <c r="AM15" s="16">
        <f t="shared" si="7"/>
        <v>45.75</v>
      </c>
      <c r="AN15" s="25">
        <f t="shared" si="8"/>
        <v>411</v>
      </c>
      <c r="AO15" s="26">
        <f t="shared" si="9"/>
        <v>414.75</v>
      </c>
      <c r="AP15" s="27">
        <f t="shared" si="10"/>
        <v>182.75</v>
      </c>
      <c r="AT15" s="28">
        <v>76.8055555555556</v>
      </c>
      <c r="AU15" s="1" t="s">
        <v>38</v>
      </c>
    </row>
    <row r="16" spans="1:177 1029:1029" ht="20.100000000000001" customHeight="1" thickBot="1" x14ac:dyDescent="0.25">
      <c r="A16" s="48"/>
      <c r="B16" s="48" t="s">
        <v>882</v>
      </c>
      <c r="C16" s="48" t="s">
        <v>883</v>
      </c>
      <c r="D16" s="49" t="s">
        <v>874</v>
      </c>
      <c r="E16" s="52" t="s">
        <v>884</v>
      </c>
      <c r="F16" s="8">
        <v>185</v>
      </c>
      <c r="G16" s="8" t="s">
        <v>52</v>
      </c>
      <c r="H16" s="20">
        <v>7</v>
      </c>
      <c r="I16" s="20">
        <v>9</v>
      </c>
      <c r="J16" s="20">
        <v>10</v>
      </c>
      <c r="K16" s="20">
        <v>10</v>
      </c>
      <c r="L16" s="20">
        <v>10</v>
      </c>
      <c r="M16" s="20">
        <v>19</v>
      </c>
      <c r="N16" s="20">
        <v>17</v>
      </c>
      <c r="O16" s="20">
        <v>19</v>
      </c>
      <c r="P16" s="23">
        <v>4</v>
      </c>
      <c r="Q16" s="20">
        <v>19</v>
      </c>
      <c r="R16" s="20">
        <v>17</v>
      </c>
      <c r="S16" s="20">
        <v>25</v>
      </c>
      <c r="T16" s="20">
        <v>40</v>
      </c>
      <c r="U16" s="20">
        <v>52</v>
      </c>
      <c r="V16" s="22">
        <f t="shared" si="0"/>
        <v>258</v>
      </c>
      <c r="W16" s="16">
        <f t="shared" si="1"/>
        <v>258</v>
      </c>
      <c r="X16" s="29">
        <v>60</v>
      </c>
      <c r="Y16" s="29">
        <v>39</v>
      </c>
      <c r="Z16" s="22">
        <f t="shared" si="2"/>
        <v>99</v>
      </c>
      <c r="AA16" s="16">
        <f t="shared" si="3"/>
        <v>99</v>
      </c>
      <c r="AB16" s="29">
        <v>0</v>
      </c>
      <c r="AC16" s="29">
        <v>0</v>
      </c>
      <c r="AD16" s="29">
        <v>0</v>
      </c>
      <c r="AE16" s="29">
        <v>8</v>
      </c>
      <c r="AF16" s="29">
        <v>2</v>
      </c>
      <c r="AG16" s="22">
        <f t="shared" si="4"/>
        <v>10</v>
      </c>
      <c r="AH16" s="16">
        <f t="shared" si="5"/>
        <v>15</v>
      </c>
      <c r="AI16" s="20">
        <v>21</v>
      </c>
      <c r="AJ16" s="20">
        <v>13</v>
      </c>
      <c r="AK16" s="24">
        <v>12</v>
      </c>
      <c r="AL16" s="22">
        <f t="shared" si="6"/>
        <v>46</v>
      </c>
      <c r="AM16" s="16">
        <f t="shared" si="7"/>
        <v>34.5</v>
      </c>
      <c r="AN16" s="25">
        <f t="shared" si="8"/>
        <v>413</v>
      </c>
      <c r="AO16" s="26">
        <f t="shared" si="9"/>
        <v>406.5</v>
      </c>
      <c r="AP16" s="27">
        <f t="shared" si="10"/>
        <v>148.5</v>
      </c>
      <c r="AT16" s="28">
        <v>75.2777777777778</v>
      </c>
      <c r="AU16" s="1" t="s">
        <v>38</v>
      </c>
    </row>
    <row r="17" spans="1:47" ht="20.100000000000001" customHeight="1" thickBot="1" x14ac:dyDescent="0.25">
      <c r="A17" s="48"/>
      <c r="B17" s="48" t="s">
        <v>384</v>
      </c>
      <c r="C17" s="48" t="s">
        <v>385</v>
      </c>
      <c r="D17" s="49" t="s">
        <v>376</v>
      </c>
      <c r="E17" s="54" t="s">
        <v>386</v>
      </c>
      <c r="F17" s="8">
        <v>24</v>
      </c>
      <c r="G17" s="8" t="s">
        <v>53</v>
      </c>
      <c r="H17" s="29">
        <v>6</v>
      </c>
      <c r="I17" s="29">
        <v>9</v>
      </c>
      <c r="J17" s="29">
        <v>9</v>
      </c>
      <c r="K17" s="20">
        <v>10</v>
      </c>
      <c r="L17" s="23">
        <v>9</v>
      </c>
      <c r="M17" s="20">
        <v>15</v>
      </c>
      <c r="N17" s="20">
        <v>20</v>
      </c>
      <c r="O17" s="20">
        <v>15</v>
      </c>
      <c r="P17" s="20">
        <v>14</v>
      </c>
      <c r="Q17" s="20">
        <v>17</v>
      </c>
      <c r="R17" s="20">
        <v>21</v>
      </c>
      <c r="S17" s="20">
        <v>24</v>
      </c>
      <c r="T17" s="20">
        <v>38</v>
      </c>
      <c r="U17" s="23">
        <v>19</v>
      </c>
      <c r="V17" s="22">
        <f t="shared" si="0"/>
        <v>226</v>
      </c>
      <c r="W17" s="16">
        <f t="shared" si="1"/>
        <v>226</v>
      </c>
      <c r="X17" s="23">
        <v>38</v>
      </c>
      <c r="Y17" s="23">
        <v>81</v>
      </c>
      <c r="Z17" s="22">
        <f t="shared" si="2"/>
        <v>119</v>
      </c>
      <c r="AA17" s="16">
        <f t="shared" si="3"/>
        <v>119</v>
      </c>
      <c r="AB17" s="30">
        <v>0</v>
      </c>
      <c r="AC17" s="30">
        <v>1</v>
      </c>
      <c r="AD17" s="30">
        <v>0</v>
      </c>
      <c r="AE17" s="30">
        <v>11</v>
      </c>
      <c r="AF17" s="30">
        <v>1</v>
      </c>
      <c r="AG17" s="22">
        <f t="shared" si="4"/>
        <v>13</v>
      </c>
      <c r="AH17" s="16">
        <f t="shared" si="5"/>
        <v>19.5</v>
      </c>
      <c r="AI17" s="20">
        <v>8</v>
      </c>
      <c r="AJ17" s="20">
        <v>15</v>
      </c>
      <c r="AK17" s="20">
        <v>23</v>
      </c>
      <c r="AL17" s="22">
        <f t="shared" si="6"/>
        <v>46</v>
      </c>
      <c r="AM17" s="16">
        <f t="shared" si="7"/>
        <v>34.5</v>
      </c>
      <c r="AN17" s="25">
        <f t="shared" si="8"/>
        <v>404</v>
      </c>
      <c r="AO17" s="26">
        <f t="shared" si="9"/>
        <v>399</v>
      </c>
      <c r="AP17" s="27">
        <f t="shared" si="10"/>
        <v>173</v>
      </c>
      <c r="AT17" s="28">
        <v>73.8888888888889</v>
      </c>
      <c r="AU17" s="1" t="s">
        <v>38</v>
      </c>
    </row>
    <row r="18" spans="1:47" ht="20.100000000000001" customHeight="1" thickBot="1" x14ac:dyDescent="0.25">
      <c r="A18" s="48"/>
      <c r="B18" s="48" t="s">
        <v>1062</v>
      </c>
      <c r="C18" s="48" t="s">
        <v>1063</v>
      </c>
      <c r="D18" s="49" t="s">
        <v>1057</v>
      </c>
      <c r="E18" s="51" t="s">
        <v>1064</v>
      </c>
      <c r="F18" s="8">
        <v>244</v>
      </c>
      <c r="G18" s="8" t="s">
        <v>54</v>
      </c>
      <c r="H18" s="20">
        <v>8</v>
      </c>
      <c r="I18" s="20">
        <v>9</v>
      </c>
      <c r="J18" s="20">
        <v>9</v>
      </c>
      <c r="K18" s="20">
        <v>5</v>
      </c>
      <c r="L18" s="20">
        <v>8</v>
      </c>
      <c r="M18" s="20">
        <v>20</v>
      </c>
      <c r="N18" s="20">
        <v>20</v>
      </c>
      <c r="O18" s="20">
        <v>19</v>
      </c>
      <c r="P18" s="20">
        <v>16</v>
      </c>
      <c r="Q18" s="20">
        <v>20</v>
      </c>
      <c r="R18" s="20">
        <v>21</v>
      </c>
      <c r="S18" s="20">
        <v>24</v>
      </c>
      <c r="T18" s="20">
        <v>40</v>
      </c>
      <c r="U18" s="23">
        <v>22</v>
      </c>
      <c r="V18" s="22">
        <f t="shared" si="0"/>
        <v>241</v>
      </c>
      <c r="W18" s="16">
        <f t="shared" si="1"/>
        <v>241</v>
      </c>
      <c r="X18" s="29">
        <v>58</v>
      </c>
      <c r="Y18" s="23">
        <v>44</v>
      </c>
      <c r="Z18" s="22">
        <f t="shared" si="2"/>
        <v>102</v>
      </c>
      <c r="AA18" s="16">
        <f t="shared" si="3"/>
        <v>102.00000000000001</v>
      </c>
      <c r="AB18" s="29">
        <v>5</v>
      </c>
      <c r="AC18" s="29">
        <v>0</v>
      </c>
      <c r="AD18" s="29">
        <v>0</v>
      </c>
      <c r="AE18" s="29">
        <v>1</v>
      </c>
      <c r="AF18" s="29">
        <v>5</v>
      </c>
      <c r="AG18" s="22">
        <f t="shared" si="4"/>
        <v>11</v>
      </c>
      <c r="AH18" s="16">
        <f t="shared" si="5"/>
        <v>16.5</v>
      </c>
      <c r="AI18" s="20">
        <v>17</v>
      </c>
      <c r="AJ18" s="20">
        <v>22</v>
      </c>
      <c r="AK18" s="24">
        <v>13</v>
      </c>
      <c r="AL18" s="22">
        <f t="shared" si="6"/>
        <v>52</v>
      </c>
      <c r="AM18" s="16">
        <f t="shared" si="7"/>
        <v>39</v>
      </c>
      <c r="AN18" s="25">
        <f t="shared" si="8"/>
        <v>406</v>
      </c>
      <c r="AO18" s="26">
        <f t="shared" si="9"/>
        <v>398.5</v>
      </c>
      <c r="AP18" s="27">
        <f t="shared" si="10"/>
        <v>157.5</v>
      </c>
      <c r="AT18" s="28">
        <v>73.796296296296305</v>
      </c>
      <c r="AU18" s="1" t="s">
        <v>38</v>
      </c>
    </row>
    <row r="19" spans="1:47" ht="20.100000000000001" customHeight="1" thickBot="1" x14ac:dyDescent="0.25">
      <c r="A19" s="48"/>
      <c r="B19" s="48" t="s">
        <v>849</v>
      </c>
      <c r="C19" s="48" t="s">
        <v>850</v>
      </c>
      <c r="D19" s="49" t="s">
        <v>844</v>
      </c>
      <c r="E19" s="53" t="s">
        <v>851</v>
      </c>
      <c r="F19" s="8">
        <v>169</v>
      </c>
      <c r="G19" s="8" t="s">
        <v>55</v>
      </c>
      <c r="H19" s="20">
        <v>7</v>
      </c>
      <c r="I19" s="20">
        <v>9</v>
      </c>
      <c r="J19" s="20">
        <v>8</v>
      </c>
      <c r="K19" s="20">
        <v>10</v>
      </c>
      <c r="L19" s="20">
        <v>8</v>
      </c>
      <c r="M19" s="20">
        <v>18</v>
      </c>
      <c r="N19" s="20">
        <v>14</v>
      </c>
      <c r="O19" s="20">
        <v>20</v>
      </c>
      <c r="P19" s="20">
        <v>20</v>
      </c>
      <c r="Q19" s="20">
        <v>11</v>
      </c>
      <c r="R19" s="20">
        <v>15</v>
      </c>
      <c r="S19" s="20">
        <v>21</v>
      </c>
      <c r="T19" s="20">
        <v>40</v>
      </c>
      <c r="U19" s="20">
        <v>24</v>
      </c>
      <c r="V19" s="22">
        <f t="shared" si="0"/>
        <v>225</v>
      </c>
      <c r="W19" s="16">
        <f t="shared" si="1"/>
        <v>225</v>
      </c>
      <c r="X19" s="29">
        <v>51</v>
      </c>
      <c r="Y19" s="21">
        <v>47</v>
      </c>
      <c r="Z19" s="22">
        <f t="shared" si="2"/>
        <v>98</v>
      </c>
      <c r="AA19" s="16">
        <f t="shared" si="3"/>
        <v>98</v>
      </c>
      <c r="AB19" s="20">
        <v>0</v>
      </c>
      <c r="AC19" s="20">
        <v>0</v>
      </c>
      <c r="AD19" s="20">
        <v>4</v>
      </c>
      <c r="AE19" s="20">
        <v>3</v>
      </c>
      <c r="AF19" s="20">
        <v>4</v>
      </c>
      <c r="AG19" s="22">
        <f t="shared" si="4"/>
        <v>11</v>
      </c>
      <c r="AH19" s="16">
        <f t="shared" si="5"/>
        <v>16.5</v>
      </c>
      <c r="AI19" s="20">
        <v>43</v>
      </c>
      <c r="AJ19" s="20">
        <v>25</v>
      </c>
      <c r="AK19" s="20">
        <v>10</v>
      </c>
      <c r="AL19" s="22">
        <f t="shared" si="6"/>
        <v>78</v>
      </c>
      <c r="AM19" s="16">
        <f t="shared" si="7"/>
        <v>58.5</v>
      </c>
      <c r="AN19" s="25">
        <f t="shared" si="8"/>
        <v>412</v>
      </c>
      <c r="AO19" s="26">
        <f t="shared" si="9"/>
        <v>398</v>
      </c>
      <c r="AP19" s="27">
        <f t="shared" si="10"/>
        <v>173</v>
      </c>
      <c r="AT19" s="28">
        <v>73.703703703703695</v>
      </c>
      <c r="AU19" s="1" t="s">
        <v>38</v>
      </c>
    </row>
    <row r="20" spans="1:47" ht="20.100000000000001" customHeight="1" thickBot="1" x14ac:dyDescent="0.25">
      <c r="A20" s="48" t="s">
        <v>1119</v>
      </c>
      <c r="B20" s="48" t="s">
        <v>1074</v>
      </c>
      <c r="C20" s="48" t="s">
        <v>1075</v>
      </c>
      <c r="D20" s="49" t="s">
        <v>1057</v>
      </c>
      <c r="E20" s="51" t="s">
        <v>1076</v>
      </c>
      <c r="F20" s="8">
        <v>248</v>
      </c>
      <c r="G20" s="8" t="s">
        <v>56</v>
      </c>
      <c r="H20" s="20">
        <v>6</v>
      </c>
      <c r="I20" s="20">
        <v>10</v>
      </c>
      <c r="J20" s="20">
        <v>10</v>
      </c>
      <c r="K20" s="20">
        <v>10</v>
      </c>
      <c r="L20" s="20">
        <v>8</v>
      </c>
      <c r="M20" s="20">
        <v>19</v>
      </c>
      <c r="N20" s="20">
        <v>18</v>
      </c>
      <c r="O20" s="20">
        <v>19</v>
      </c>
      <c r="P20" s="20">
        <v>20</v>
      </c>
      <c r="Q20" s="20">
        <v>18</v>
      </c>
      <c r="R20" s="20">
        <v>19</v>
      </c>
      <c r="S20" s="20">
        <v>18</v>
      </c>
      <c r="T20" s="20">
        <v>40</v>
      </c>
      <c r="U20" s="20">
        <v>15</v>
      </c>
      <c r="V20" s="22">
        <f t="shared" si="0"/>
        <v>230</v>
      </c>
      <c r="W20" s="16">
        <f t="shared" si="1"/>
        <v>230.00000000000003</v>
      </c>
      <c r="X20" s="20">
        <v>44</v>
      </c>
      <c r="Y20" s="23">
        <v>58</v>
      </c>
      <c r="Z20" s="22">
        <f t="shared" si="2"/>
        <v>102</v>
      </c>
      <c r="AA20" s="16">
        <f t="shared" si="3"/>
        <v>102.00000000000001</v>
      </c>
      <c r="AB20" s="29">
        <v>5</v>
      </c>
      <c r="AC20" s="21">
        <v>6</v>
      </c>
      <c r="AD20" s="29">
        <v>4</v>
      </c>
      <c r="AE20" s="20">
        <v>8</v>
      </c>
      <c r="AF20" s="29">
        <v>2</v>
      </c>
      <c r="AG20" s="22">
        <f t="shared" si="4"/>
        <v>25</v>
      </c>
      <c r="AH20" s="16">
        <f t="shared" si="5"/>
        <v>37.5</v>
      </c>
      <c r="AI20" s="20">
        <v>7</v>
      </c>
      <c r="AJ20" s="20">
        <v>11</v>
      </c>
      <c r="AK20" s="20">
        <v>7</v>
      </c>
      <c r="AL20" s="22">
        <f t="shared" si="6"/>
        <v>25</v>
      </c>
      <c r="AM20" s="16">
        <f t="shared" si="7"/>
        <v>18.75</v>
      </c>
      <c r="AN20" s="25">
        <f t="shared" si="8"/>
        <v>382</v>
      </c>
      <c r="AO20" s="26">
        <f t="shared" si="9"/>
        <v>388.25000000000006</v>
      </c>
      <c r="AP20" s="27">
        <f t="shared" si="10"/>
        <v>158.25</v>
      </c>
      <c r="AT20" s="33">
        <v>71.898148148148195</v>
      </c>
      <c r="AU20" s="1" t="s">
        <v>57</v>
      </c>
    </row>
    <row r="21" spans="1:47" ht="20.100000000000001" customHeight="1" thickBot="1" x14ac:dyDescent="0.25">
      <c r="A21" s="48"/>
      <c r="B21" s="48" t="s">
        <v>629</v>
      </c>
      <c r="C21" s="48" t="s">
        <v>630</v>
      </c>
      <c r="D21" s="49" t="s">
        <v>631</v>
      </c>
      <c r="E21" s="61" t="s">
        <v>632</v>
      </c>
      <c r="F21" s="8">
        <v>96</v>
      </c>
      <c r="G21" s="8" t="s">
        <v>58</v>
      </c>
      <c r="H21" s="20">
        <v>6</v>
      </c>
      <c r="I21" s="34">
        <v>10</v>
      </c>
      <c r="J21" s="20">
        <v>8</v>
      </c>
      <c r="K21" s="20">
        <v>10</v>
      </c>
      <c r="L21" s="23">
        <v>10</v>
      </c>
      <c r="M21" s="20">
        <v>11</v>
      </c>
      <c r="N21" s="20">
        <v>15</v>
      </c>
      <c r="O21" s="20">
        <v>19</v>
      </c>
      <c r="P21" s="20">
        <v>20</v>
      </c>
      <c r="Q21" s="20">
        <v>5</v>
      </c>
      <c r="R21" s="20">
        <v>23</v>
      </c>
      <c r="S21" s="30">
        <v>24</v>
      </c>
      <c r="T21" s="20">
        <v>40</v>
      </c>
      <c r="U21" s="23">
        <v>9</v>
      </c>
      <c r="V21" s="22">
        <f t="shared" si="0"/>
        <v>210</v>
      </c>
      <c r="W21" s="16">
        <f t="shared" si="1"/>
        <v>210</v>
      </c>
      <c r="X21" s="32">
        <v>56</v>
      </c>
      <c r="Y21" s="29">
        <v>26</v>
      </c>
      <c r="Z21" s="22">
        <f t="shared" si="2"/>
        <v>82</v>
      </c>
      <c r="AA21" s="16">
        <f t="shared" si="3"/>
        <v>82</v>
      </c>
      <c r="AB21" s="29">
        <v>5</v>
      </c>
      <c r="AC21" s="20">
        <v>2</v>
      </c>
      <c r="AD21" s="29">
        <v>10</v>
      </c>
      <c r="AE21" s="20">
        <v>10</v>
      </c>
      <c r="AF21" s="29">
        <v>5</v>
      </c>
      <c r="AG21" s="22">
        <f t="shared" si="4"/>
        <v>32</v>
      </c>
      <c r="AH21" s="16">
        <f t="shared" si="5"/>
        <v>48</v>
      </c>
      <c r="AI21" s="23">
        <v>42</v>
      </c>
      <c r="AJ21" s="23">
        <v>10</v>
      </c>
      <c r="AK21" s="24">
        <v>12</v>
      </c>
      <c r="AL21" s="22">
        <f t="shared" si="6"/>
        <v>64</v>
      </c>
      <c r="AM21" s="16">
        <f t="shared" si="7"/>
        <v>48</v>
      </c>
      <c r="AN21" s="25">
        <f t="shared" si="8"/>
        <v>388</v>
      </c>
      <c r="AO21" s="26">
        <f t="shared" si="9"/>
        <v>388</v>
      </c>
      <c r="AP21" s="27">
        <f t="shared" si="10"/>
        <v>178</v>
      </c>
      <c r="AT21" s="33">
        <v>71.851851851851904</v>
      </c>
      <c r="AU21" s="1" t="s">
        <v>57</v>
      </c>
    </row>
    <row r="22" spans="1:47" ht="20.100000000000001" customHeight="1" thickBot="1" x14ac:dyDescent="0.25">
      <c r="A22" s="48"/>
      <c r="B22" s="48" t="s">
        <v>855</v>
      </c>
      <c r="C22" s="48" t="s">
        <v>856</v>
      </c>
      <c r="D22" s="49" t="s">
        <v>844</v>
      </c>
      <c r="E22" s="53" t="s">
        <v>857</v>
      </c>
      <c r="F22" s="8">
        <v>171</v>
      </c>
      <c r="G22" s="8" t="s">
        <v>59</v>
      </c>
      <c r="H22" s="20">
        <v>7</v>
      </c>
      <c r="I22" s="20">
        <v>5</v>
      </c>
      <c r="J22" s="20">
        <v>9</v>
      </c>
      <c r="K22" s="20">
        <v>2</v>
      </c>
      <c r="L22" s="23">
        <v>7</v>
      </c>
      <c r="M22" s="20">
        <v>20</v>
      </c>
      <c r="N22" s="23">
        <v>17</v>
      </c>
      <c r="O22" s="20">
        <v>18</v>
      </c>
      <c r="P22" s="20">
        <v>20</v>
      </c>
      <c r="Q22" s="20">
        <v>15</v>
      </c>
      <c r="R22" s="20">
        <v>16</v>
      </c>
      <c r="S22" s="23">
        <v>20</v>
      </c>
      <c r="T22" s="20">
        <v>39</v>
      </c>
      <c r="U22" s="20">
        <v>13</v>
      </c>
      <c r="V22" s="22">
        <f t="shared" si="0"/>
        <v>208</v>
      </c>
      <c r="W22" s="16">
        <f t="shared" si="1"/>
        <v>208</v>
      </c>
      <c r="X22" s="29">
        <v>50</v>
      </c>
      <c r="Y22" s="29">
        <v>28</v>
      </c>
      <c r="Z22" s="22">
        <f t="shared" si="2"/>
        <v>78</v>
      </c>
      <c r="AA22" s="16">
        <f t="shared" si="3"/>
        <v>78</v>
      </c>
      <c r="AB22" s="20">
        <v>5</v>
      </c>
      <c r="AC22" s="20">
        <v>4</v>
      </c>
      <c r="AD22" s="20">
        <v>10</v>
      </c>
      <c r="AE22" s="20">
        <v>12</v>
      </c>
      <c r="AF22" s="20">
        <v>3</v>
      </c>
      <c r="AG22" s="22">
        <f t="shared" si="4"/>
        <v>34</v>
      </c>
      <c r="AH22" s="16">
        <f t="shared" si="5"/>
        <v>51.000000000000007</v>
      </c>
      <c r="AI22" s="20">
        <v>35</v>
      </c>
      <c r="AJ22" s="20">
        <v>25</v>
      </c>
      <c r="AK22" s="20">
        <v>7</v>
      </c>
      <c r="AL22" s="22">
        <f t="shared" si="6"/>
        <v>67</v>
      </c>
      <c r="AM22" s="16">
        <f t="shared" si="7"/>
        <v>50.25</v>
      </c>
      <c r="AN22" s="25">
        <f t="shared" si="8"/>
        <v>387</v>
      </c>
      <c r="AO22" s="26">
        <f t="shared" si="9"/>
        <v>387.25</v>
      </c>
      <c r="AP22" s="27">
        <f t="shared" si="10"/>
        <v>179.25</v>
      </c>
      <c r="AT22" s="33">
        <v>71.712962962963005</v>
      </c>
      <c r="AU22" s="1" t="s">
        <v>57</v>
      </c>
    </row>
    <row r="23" spans="1:47" ht="20.100000000000001" customHeight="1" thickBot="1" x14ac:dyDescent="0.25">
      <c r="A23" s="48" t="s">
        <v>1119</v>
      </c>
      <c r="B23" s="48" t="s">
        <v>860</v>
      </c>
      <c r="C23" s="48" t="s">
        <v>861</v>
      </c>
      <c r="D23" s="49" t="s">
        <v>844</v>
      </c>
      <c r="E23" s="53" t="s">
        <v>862</v>
      </c>
      <c r="F23" s="8">
        <v>173</v>
      </c>
      <c r="G23" s="8" t="s">
        <v>60</v>
      </c>
      <c r="H23" s="20">
        <v>6</v>
      </c>
      <c r="I23" s="20">
        <v>6</v>
      </c>
      <c r="J23" s="20">
        <v>10</v>
      </c>
      <c r="K23" s="20">
        <v>8</v>
      </c>
      <c r="L23" s="20">
        <v>10</v>
      </c>
      <c r="M23" s="20">
        <v>6</v>
      </c>
      <c r="N23" s="20">
        <v>17</v>
      </c>
      <c r="O23" s="23">
        <v>13</v>
      </c>
      <c r="P23" s="20">
        <v>18</v>
      </c>
      <c r="Q23" s="20">
        <v>20</v>
      </c>
      <c r="R23" s="20">
        <v>23</v>
      </c>
      <c r="S23" s="20">
        <v>25</v>
      </c>
      <c r="T23" s="20">
        <v>35</v>
      </c>
      <c r="U23" s="20">
        <v>17</v>
      </c>
      <c r="V23" s="22">
        <f t="shared" si="0"/>
        <v>214</v>
      </c>
      <c r="W23" s="16">
        <f t="shared" si="1"/>
        <v>214</v>
      </c>
      <c r="X23" s="29">
        <v>55</v>
      </c>
      <c r="Y23" s="32">
        <v>42</v>
      </c>
      <c r="Z23" s="22">
        <f t="shared" si="2"/>
        <v>97</v>
      </c>
      <c r="AA23" s="16">
        <f t="shared" si="3"/>
        <v>96.999999999999986</v>
      </c>
      <c r="AB23" s="29">
        <v>5</v>
      </c>
      <c r="AC23" s="29">
        <v>2</v>
      </c>
      <c r="AD23" s="29">
        <v>7</v>
      </c>
      <c r="AE23" s="29">
        <v>14</v>
      </c>
      <c r="AF23" s="29">
        <v>2</v>
      </c>
      <c r="AG23" s="22">
        <f t="shared" si="4"/>
        <v>30</v>
      </c>
      <c r="AH23" s="16">
        <f t="shared" si="5"/>
        <v>45</v>
      </c>
      <c r="AI23" s="20">
        <v>22</v>
      </c>
      <c r="AJ23" s="20">
        <v>10</v>
      </c>
      <c r="AK23" s="20">
        <v>9</v>
      </c>
      <c r="AL23" s="22">
        <f t="shared" si="6"/>
        <v>41</v>
      </c>
      <c r="AM23" s="16">
        <f t="shared" si="7"/>
        <v>30.749999999999996</v>
      </c>
      <c r="AN23" s="25">
        <f t="shared" si="8"/>
        <v>382</v>
      </c>
      <c r="AO23" s="26">
        <f t="shared" si="9"/>
        <v>386.75</v>
      </c>
      <c r="AP23" s="27">
        <f t="shared" si="10"/>
        <v>172.75</v>
      </c>
      <c r="AT23" s="33">
        <v>71.620370370370395</v>
      </c>
      <c r="AU23" s="1" t="s">
        <v>57</v>
      </c>
    </row>
    <row r="24" spans="1:47" ht="20.100000000000001" customHeight="1" thickBot="1" x14ac:dyDescent="0.25">
      <c r="A24" s="48" t="s">
        <v>1119</v>
      </c>
      <c r="B24" s="48" t="s">
        <v>896</v>
      </c>
      <c r="C24" s="48" t="s">
        <v>897</v>
      </c>
      <c r="D24" s="49" t="s">
        <v>874</v>
      </c>
      <c r="E24" s="52" t="s">
        <v>898</v>
      </c>
      <c r="F24" s="8">
        <v>190</v>
      </c>
      <c r="G24" s="8" t="s">
        <v>61</v>
      </c>
      <c r="H24" s="20">
        <v>6</v>
      </c>
      <c r="I24" s="21">
        <v>7</v>
      </c>
      <c r="J24" s="20">
        <v>9</v>
      </c>
      <c r="K24" s="20">
        <v>10</v>
      </c>
      <c r="L24" s="20">
        <v>10</v>
      </c>
      <c r="M24" s="20">
        <v>19</v>
      </c>
      <c r="N24" s="20">
        <v>17</v>
      </c>
      <c r="O24" s="20">
        <v>18</v>
      </c>
      <c r="P24" s="20">
        <v>20</v>
      </c>
      <c r="Q24" s="30">
        <v>5</v>
      </c>
      <c r="R24" s="21">
        <v>16</v>
      </c>
      <c r="S24" s="20">
        <v>22</v>
      </c>
      <c r="T24" s="20">
        <v>40</v>
      </c>
      <c r="U24" s="21">
        <v>27</v>
      </c>
      <c r="V24" s="22">
        <f t="shared" si="0"/>
        <v>226</v>
      </c>
      <c r="W24" s="16">
        <f t="shared" si="1"/>
        <v>226</v>
      </c>
      <c r="X24" s="32">
        <v>47</v>
      </c>
      <c r="Y24" s="29">
        <v>29</v>
      </c>
      <c r="Z24" s="22">
        <f t="shared" si="2"/>
        <v>76</v>
      </c>
      <c r="AA24" s="16">
        <f t="shared" si="3"/>
        <v>76</v>
      </c>
      <c r="AB24" s="29">
        <v>4</v>
      </c>
      <c r="AC24" s="29">
        <v>0</v>
      </c>
      <c r="AD24" s="29">
        <v>7</v>
      </c>
      <c r="AE24" s="29">
        <v>2</v>
      </c>
      <c r="AF24" s="29">
        <v>3</v>
      </c>
      <c r="AG24" s="22">
        <f t="shared" si="4"/>
        <v>16</v>
      </c>
      <c r="AH24" s="16">
        <f t="shared" si="5"/>
        <v>24</v>
      </c>
      <c r="AI24" s="23">
        <v>39</v>
      </c>
      <c r="AJ24" s="20">
        <v>9</v>
      </c>
      <c r="AK24" s="24">
        <v>30</v>
      </c>
      <c r="AL24" s="22">
        <f t="shared" si="6"/>
        <v>78</v>
      </c>
      <c r="AM24" s="16">
        <f t="shared" si="7"/>
        <v>58.5</v>
      </c>
      <c r="AN24" s="25">
        <f t="shared" si="8"/>
        <v>396</v>
      </c>
      <c r="AO24" s="26">
        <f t="shared" si="9"/>
        <v>384.5</v>
      </c>
      <c r="AP24" s="27">
        <f t="shared" si="10"/>
        <v>158.5</v>
      </c>
      <c r="AT24" s="33">
        <v>71.203703703703695</v>
      </c>
      <c r="AU24" s="1" t="s">
        <v>57</v>
      </c>
    </row>
    <row r="25" spans="1:47" ht="20.100000000000001" customHeight="1" thickBot="1" x14ac:dyDescent="0.25">
      <c r="A25" s="48"/>
      <c r="B25" s="48" t="s">
        <v>387</v>
      </c>
      <c r="C25" s="48" t="s">
        <v>388</v>
      </c>
      <c r="D25" s="49" t="s">
        <v>376</v>
      </c>
      <c r="E25" s="54" t="s">
        <v>389</v>
      </c>
      <c r="F25" s="8">
        <v>25</v>
      </c>
      <c r="G25" s="8" t="s">
        <v>62</v>
      </c>
      <c r="H25" s="29">
        <v>8</v>
      </c>
      <c r="I25" s="29">
        <v>10</v>
      </c>
      <c r="J25" s="29">
        <v>9</v>
      </c>
      <c r="K25" s="20">
        <v>10</v>
      </c>
      <c r="L25" s="23">
        <v>9</v>
      </c>
      <c r="M25" s="23">
        <v>19</v>
      </c>
      <c r="N25" s="20">
        <v>15</v>
      </c>
      <c r="O25" s="20">
        <v>19</v>
      </c>
      <c r="P25" s="20">
        <v>20</v>
      </c>
      <c r="Q25" s="20">
        <v>12</v>
      </c>
      <c r="R25" s="20">
        <v>19</v>
      </c>
      <c r="S25" s="20">
        <v>16</v>
      </c>
      <c r="T25" s="23">
        <v>38</v>
      </c>
      <c r="U25" s="20">
        <v>13</v>
      </c>
      <c r="V25" s="22">
        <f t="shared" si="0"/>
        <v>217</v>
      </c>
      <c r="W25" s="16">
        <f t="shared" si="1"/>
        <v>217.00000000000003</v>
      </c>
      <c r="X25" s="29">
        <v>52</v>
      </c>
      <c r="Y25" s="23">
        <v>23</v>
      </c>
      <c r="Z25" s="22">
        <f t="shared" si="2"/>
        <v>75</v>
      </c>
      <c r="AA25" s="16">
        <f t="shared" si="3"/>
        <v>75</v>
      </c>
      <c r="AB25" s="30">
        <v>5</v>
      </c>
      <c r="AC25" s="30">
        <v>3</v>
      </c>
      <c r="AD25" s="30">
        <v>10</v>
      </c>
      <c r="AE25" s="30">
        <v>0</v>
      </c>
      <c r="AF25" s="30">
        <v>5</v>
      </c>
      <c r="AG25" s="22">
        <f t="shared" si="4"/>
        <v>23</v>
      </c>
      <c r="AH25" s="16">
        <f t="shared" si="5"/>
        <v>34.5</v>
      </c>
      <c r="AI25" s="20">
        <v>40</v>
      </c>
      <c r="AJ25" s="20">
        <v>18</v>
      </c>
      <c r="AK25" s="20">
        <v>18</v>
      </c>
      <c r="AL25" s="22">
        <f t="shared" si="6"/>
        <v>76</v>
      </c>
      <c r="AM25" s="16">
        <f t="shared" si="7"/>
        <v>57</v>
      </c>
      <c r="AN25" s="25">
        <f t="shared" si="8"/>
        <v>391</v>
      </c>
      <c r="AO25" s="26">
        <f t="shared" si="9"/>
        <v>383.5</v>
      </c>
      <c r="AP25" s="27">
        <f t="shared" si="10"/>
        <v>166.5</v>
      </c>
      <c r="AT25" s="33">
        <v>71.018518518518505</v>
      </c>
      <c r="AU25" s="1" t="s">
        <v>57</v>
      </c>
    </row>
    <row r="26" spans="1:47" ht="20.100000000000001" customHeight="1" thickBot="1" x14ac:dyDescent="0.25">
      <c r="A26" s="48"/>
      <c r="B26" s="48" t="s">
        <v>846</v>
      </c>
      <c r="C26" s="48" t="s">
        <v>847</v>
      </c>
      <c r="D26" s="49" t="s">
        <v>844</v>
      </c>
      <c r="E26" s="53" t="s">
        <v>848</v>
      </c>
      <c r="F26" s="8">
        <v>168</v>
      </c>
      <c r="G26" s="8" t="s">
        <v>63</v>
      </c>
      <c r="H26" s="20">
        <v>8</v>
      </c>
      <c r="I26" s="20">
        <v>10</v>
      </c>
      <c r="J26" s="20">
        <v>10</v>
      </c>
      <c r="K26" s="20">
        <v>5</v>
      </c>
      <c r="L26" s="23">
        <v>5</v>
      </c>
      <c r="M26" s="20">
        <v>18</v>
      </c>
      <c r="N26" s="20">
        <v>12</v>
      </c>
      <c r="O26" s="20">
        <v>8</v>
      </c>
      <c r="P26" s="20">
        <v>19</v>
      </c>
      <c r="Q26" s="20">
        <v>6</v>
      </c>
      <c r="R26" s="20">
        <v>14</v>
      </c>
      <c r="S26" s="20">
        <v>19</v>
      </c>
      <c r="T26" s="20">
        <v>40</v>
      </c>
      <c r="U26" s="20">
        <v>40</v>
      </c>
      <c r="V26" s="22">
        <f t="shared" si="0"/>
        <v>214</v>
      </c>
      <c r="W26" s="16">
        <f t="shared" si="1"/>
        <v>214</v>
      </c>
      <c r="X26" s="29">
        <v>48</v>
      </c>
      <c r="Y26" s="29">
        <v>63</v>
      </c>
      <c r="Z26" s="22">
        <f t="shared" si="2"/>
        <v>111</v>
      </c>
      <c r="AA26" s="16">
        <f t="shared" si="3"/>
        <v>111</v>
      </c>
      <c r="AB26" s="20">
        <v>5</v>
      </c>
      <c r="AC26" s="20">
        <v>1</v>
      </c>
      <c r="AD26" s="20">
        <v>3</v>
      </c>
      <c r="AE26" s="20">
        <v>8</v>
      </c>
      <c r="AF26" s="20">
        <v>3</v>
      </c>
      <c r="AG26" s="22">
        <f t="shared" si="4"/>
        <v>20</v>
      </c>
      <c r="AH26" s="16">
        <f t="shared" si="5"/>
        <v>30</v>
      </c>
      <c r="AI26" s="20">
        <v>15</v>
      </c>
      <c r="AJ26" s="20">
        <v>17</v>
      </c>
      <c r="AK26" s="20">
        <v>2</v>
      </c>
      <c r="AL26" s="22">
        <f t="shared" si="6"/>
        <v>34</v>
      </c>
      <c r="AM26" s="16">
        <f t="shared" si="7"/>
        <v>25.500000000000004</v>
      </c>
      <c r="AN26" s="25">
        <f t="shared" si="8"/>
        <v>379</v>
      </c>
      <c r="AO26" s="26">
        <f t="shared" si="9"/>
        <v>380.5</v>
      </c>
      <c r="AP26" s="27">
        <f t="shared" si="10"/>
        <v>166.5</v>
      </c>
      <c r="AT26" s="33">
        <v>70.462962962963005</v>
      </c>
      <c r="AU26" s="1" t="s">
        <v>57</v>
      </c>
    </row>
    <row r="27" spans="1:47" ht="20.100000000000001" customHeight="1" thickBot="1" x14ac:dyDescent="0.25">
      <c r="A27" s="48"/>
      <c r="B27" s="48" t="s">
        <v>633</v>
      </c>
      <c r="C27" s="48" t="s">
        <v>634</v>
      </c>
      <c r="D27" s="49" t="s">
        <v>631</v>
      </c>
      <c r="E27" s="61" t="s">
        <v>635</v>
      </c>
      <c r="F27" s="8">
        <v>97</v>
      </c>
      <c r="G27" s="8" t="s">
        <v>64</v>
      </c>
      <c r="H27" s="20">
        <v>0</v>
      </c>
      <c r="I27" s="34">
        <v>10</v>
      </c>
      <c r="J27" s="20">
        <v>10</v>
      </c>
      <c r="K27" s="20">
        <v>10</v>
      </c>
      <c r="L27" s="20">
        <v>10</v>
      </c>
      <c r="M27" s="20">
        <v>6</v>
      </c>
      <c r="N27" s="20">
        <v>15</v>
      </c>
      <c r="O27" s="20">
        <v>15</v>
      </c>
      <c r="P27" s="20">
        <v>20</v>
      </c>
      <c r="Q27" s="20">
        <v>2</v>
      </c>
      <c r="R27" s="20">
        <v>19</v>
      </c>
      <c r="S27" s="30">
        <v>25</v>
      </c>
      <c r="T27" s="20">
        <v>40</v>
      </c>
      <c r="U27" s="23">
        <v>21</v>
      </c>
      <c r="V27" s="22">
        <f t="shared" si="0"/>
        <v>203</v>
      </c>
      <c r="W27" s="16">
        <f t="shared" si="1"/>
        <v>203</v>
      </c>
      <c r="X27" s="32">
        <v>54</v>
      </c>
      <c r="Y27" s="29">
        <v>25</v>
      </c>
      <c r="Z27" s="22">
        <f t="shared" si="2"/>
        <v>79</v>
      </c>
      <c r="AA27" s="16">
        <f t="shared" si="3"/>
        <v>78.999999999999986</v>
      </c>
      <c r="AB27" s="29">
        <v>5</v>
      </c>
      <c r="AC27" s="23">
        <v>6</v>
      </c>
      <c r="AD27" s="29">
        <v>10</v>
      </c>
      <c r="AE27" s="20">
        <v>14</v>
      </c>
      <c r="AF27" s="23">
        <v>3</v>
      </c>
      <c r="AG27" s="22">
        <f t="shared" si="4"/>
        <v>38</v>
      </c>
      <c r="AH27" s="16">
        <f t="shared" si="5"/>
        <v>57</v>
      </c>
      <c r="AI27" s="20">
        <v>27</v>
      </c>
      <c r="AJ27" s="23">
        <v>16</v>
      </c>
      <c r="AK27" s="24">
        <v>12</v>
      </c>
      <c r="AL27" s="22">
        <f t="shared" si="6"/>
        <v>55</v>
      </c>
      <c r="AM27" s="16">
        <f t="shared" si="7"/>
        <v>41.25</v>
      </c>
      <c r="AN27" s="25">
        <f t="shared" si="8"/>
        <v>375</v>
      </c>
      <c r="AO27" s="26">
        <f t="shared" si="9"/>
        <v>380.25</v>
      </c>
      <c r="AP27" s="27">
        <f t="shared" si="10"/>
        <v>177.25</v>
      </c>
      <c r="AT27" s="33">
        <v>70.4166666666667</v>
      </c>
      <c r="AU27" s="1" t="s">
        <v>57</v>
      </c>
    </row>
    <row r="28" spans="1:47" ht="20.100000000000001" customHeight="1" thickBot="1" x14ac:dyDescent="0.25">
      <c r="A28" s="48"/>
      <c r="B28" s="48" t="s">
        <v>547</v>
      </c>
      <c r="C28" s="48" t="s">
        <v>548</v>
      </c>
      <c r="D28" s="49" t="s">
        <v>536</v>
      </c>
      <c r="E28" s="59" t="s">
        <v>549</v>
      </c>
      <c r="F28" s="8">
        <v>75</v>
      </c>
      <c r="G28" s="8" t="s">
        <v>65</v>
      </c>
      <c r="H28" s="20">
        <v>7</v>
      </c>
      <c r="I28" s="34">
        <v>10</v>
      </c>
      <c r="J28" s="20">
        <v>10</v>
      </c>
      <c r="K28" s="20">
        <v>10</v>
      </c>
      <c r="L28" s="20">
        <v>8</v>
      </c>
      <c r="M28" s="20">
        <v>19</v>
      </c>
      <c r="N28" s="20">
        <v>20</v>
      </c>
      <c r="O28" s="20">
        <v>20</v>
      </c>
      <c r="P28" s="20">
        <v>20</v>
      </c>
      <c r="Q28" s="20">
        <v>4</v>
      </c>
      <c r="R28" s="20">
        <v>23</v>
      </c>
      <c r="S28" s="23">
        <v>17</v>
      </c>
      <c r="T28" s="30">
        <v>38</v>
      </c>
      <c r="U28" s="32">
        <v>32</v>
      </c>
      <c r="V28" s="22">
        <f t="shared" si="0"/>
        <v>238</v>
      </c>
      <c r="W28" s="16">
        <f t="shared" si="1"/>
        <v>238</v>
      </c>
      <c r="X28" s="20">
        <v>51</v>
      </c>
      <c r="Y28" s="23">
        <v>33</v>
      </c>
      <c r="Z28" s="22">
        <f t="shared" si="2"/>
        <v>84</v>
      </c>
      <c r="AA28" s="16">
        <f t="shared" si="3"/>
        <v>84.000000000000014</v>
      </c>
      <c r="AB28" s="20">
        <v>5</v>
      </c>
      <c r="AC28" s="20">
        <v>2</v>
      </c>
      <c r="AD28" s="20">
        <v>4</v>
      </c>
      <c r="AE28" s="20">
        <v>8</v>
      </c>
      <c r="AF28" s="20">
        <v>2</v>
      </c>
      <c r="AG28" s="22">
        <f t="shared" si="4"/>
        <v>21</v>
      </c>
      <c r="AH28" s="16">
        <f t="shared" si="5"/>
        <v>31.5</v>
      </c>
      <c r="AI28" s="20">
        <v>24</v>
      </c>
      <c r="AJ28" s="20">
        <v>1</v>
      </c>
      <c r="AK28" s="20">
        <v>5</v>
      </c>
      <c r="AL28" s="22">
        <f t="shared" si="6"/>
        <v>30</v>
      </c>
      <c r="AM28" s="16">
        <f t="shared" si="7"/>
        <v>22.5</v>
      </c>
      <c r="AN28" s="25">
        <f t="shared" si="8"/>
        <v>373</v>
      </c>
      <c r="AO28" s="26">
        <f t="shared" si="9"/>
        <v>376</v>
      </c>
      <c r="AP28" s="27">
        <f t="shared" si="10"/>
        <v>138</v>
      </c>
      <c r="AT28" s="33">
        <v>69.629629629629605</v>
      </c>
      <c r="AU28" s="1" t="s">
        <v>57</v>
      </c>
    </row>
    <row r="29" spans="1:47" ht="20.100000000000001" customHeight="1" thickBot="1" x14ac:dyDescent="0.25">
      <c r="A29" s="48"/>
      <c r="B29" s="48" t="s">
        <v>394</v>
      </c>
      <c r="C29" s="48" t="s">
        <v>395</v>
      </c>
      <c r="D29" s="49" t="s">
        <v>392</v>
      </c>
      <c r="E29" s="51" t="s">
        <v>396</v>
      </c>
      <c r="F29" s="8">
        <v>27</v>
      </c>
      <c r="G29" s="8" t="s">
        <v>66</v>
      </c>
      <c r="H29" s="29">
        <v>4</v>
      </c>
      <c r="I29" s="29">
        <v>10</v>
      </c>
      <c r="J29" s="29">
        <v>7</v>
      </c>
      <c r="K29" s="20">
        <v>10</v>
      </c>
      <c r="L29" s="20">
        <v>9</v>
      </c>
      <c r="M29" s="20">
        <v>18</v>
      </c>
      <c r="N29" s="20">
        <v>18</v>
      </c>
      <c r="O29" s="20">
        <v>19</v>
      </c>
      <c r="P29" s="20">
        <v>18</v>
      </c>
      <c r="Q29" s="20">
        <v>13</v>
      </c>
      <c r="R29" s="20">
        <v>20</v>
      </c>
      <c r="S29" s="20">
        <v>24</v>
      </c>
      <c r="T29" s="20">
        <v>40</v>
      </c>
      <c r="U29" s="20">
        <v>12</v>
      </c>
      <c r="V29" s="22">
        <f t="shared" si="0"/>
        <v>222</v>
      </c>
      <c r="W29" s="16">
        <f t="shared" si="1"/>
        <v>222</v>
      </c>
      <c r="X29" s="23">
        <v>37</v>
      </c>
      <c r="Y29" s="23">
        <v>56</v>
      </c>
      <c r="Z29" s="22">
        <f t="shared" si="2"/>
        <v>93</v>
      </c>
      <c r="AA29" s="16">
        <f t="shared" si="3"/>
        <v>93</v>
      </c>
      <c r="AB29" s="30">
        <v>5</v>
      </c>
      <c r="AC29" s="30">
        <v>2</v>
      </c>
      <c r="AD29" s="30">
        <v>7</v>
      </c>
      <c r="AE29" s="30">
        <v>9</v>
      </c>
      <c r="AF29" s="30">
        <v>4</v>
      </c>
      <c r="AG29" s="22">
        <f t="shared" si="4"/>
        <v>27</v>
      </c>
      <c r="AH29" s="16">
        <f t="shared" si="5"/>
        <v>40.5</v>
      </c>
      <c r="AI29" s="20">
        <v>6</v>
      </c>
      <c r="AJ29" s="23">
        <v>5</v>
      </c>
      <c r="AK29" s="20">
        <v>10</v>
      </c>
      <c r="AL29" s="22">
        <f t="shared" si="6"/>
        <v>21</v>
      </c>
      <c r="AM29" s="16">
        <f t="shared" si="7"/>
        <v>15.75</v>
      </c>
      <c r="AN29" s="25">
        <f t="shared" si="8"/>
        <v>363</v>
      </c>
      <c r="AO29" s="26">
        <f t="shared" si="9"/>
        <v>371.25</v>
      </c>
      <c r="AP29" s="27">
        <f t="shared" si="10"/>
        <v>149.25</v>
      </c>
      <c r="AT29" s="33">
        <v>68.75</v>
      </c>
      <c r="AU29" s="1" t="s">
        <v>57</v>
      </c>
    </row>
    <row r="30" spans="1:47" ht="20.100000000000001" customHeight="1" thickBot="1" x14ac:dyDescent="0.25">
      <c r="A30" s="48"/>
      <c r="B30" s="48" t="s">
        <v>876</v>
      </c>
      <c r="C30" s="48" t="s">
        <v>877</v>
      </c>
      <c r="D30" s="49" t="s">
        <v>874</v>
      </c>
      <c r="E30" s="52" t="s">
        <v>878</v>
      </c>
      <c r="F30" s="8">
        <v>183</v>
      </c>
      <c r="G30" s="8" t="s">
        <v>67</v>
      </c>
      <c r="H30" s="20">
        <v>7</v>
      </c>
      <c r="I30" s="20">
        <v>2</v>
      </c>
      <c r="J30" s="20">
        <v>9</v>
      </c>
      <c r="K30" s="20">
        <v>10</v>
      </c>
      <c r="L30" s="20">
        <v>6</v>
      </c>
      <c r="M30" s="20">
        <v>19</v>
      </c>
      <c r="N30" s="20">
        <v>19</v>
      </c>
      <c r="O30" s="20">
        <v>18</v>
      </c>
      <c r="P30" s="20">
        <v>20</v>
      </c>
      <c r="Q30" s="20">
        <v>5</v>
      </c>
      <c r="R30" s="20">
        <v>19</v>
      </c>
      <c r="S30" s="23">
        <v>11</v>
      </c>
      <c r="T30" s="20">
        <v>40</v>
      </c>
      <c r="U30" s="23">
        <v>48</v>
      </c>
      <c r="V30" s="22">
        <f t="shared" si="0"/>
        <v>233</v>
      </c>
      <c r="W30" s="16">
        <f t="shared" si="1"/>
        <v>232.99999999999997</v>
      </c>
      <c r="X30" s="29">
        <v>58</v>
      </c>
      <c r="Y30" s="29">
        <v>17</v>
      </c>
      <c r="Z30" s="22">
        <f t="shared" si="2"/>
        <v>75</v>
      </c>
      <c r="AA30" s="16">
        <f t="shared" si="3"/>
        <v>75</v>
      </c>
      <c r="AB30" s="29">
        <v>5</v>
      </c>
      <c r="AC30" s="29">
        <v>0</v>
      </c>
      <c r="AD30" s="29">
        <v>0</v>
      </c>
      <c r="AE30" s="29">
        <v>0</v>
      </c>
      <c r="AF30" s="29">
        <v>3</v>
      </c>
      <c r="AG30" s="22">
        <f t="shared" si="4"/>
        <v>8</v>
      </c>
      <c r="AH30" s="16">
        <f t="shared" si="5"/>
        <v>12</v>
      </c>
      <c r="AI30" s="20">
        <v>26</v>
      </c>
      <c r="AJ30" s="23">
        <v>24</v>
      </c>
      <c r="AK30" s="24">
        <v>17</v>
      </c>
      <c r="AL30" s="22">
        <f t="shared" si="6"/>
        <v>67</v>
      </c>
      <c r="AM30" s="16">
        <f t="shared" si="7"/>
        <v>50.25</v>
      </c>
      <c r="AN30" s="25">
        <f t="shared" si="8"/>
        <v>383</v>
      </c>
      <c r="AO30" s="26">
        <f t="shared" si="9"/>
        <v>370.25</v>
      </c>
      <c r="AP30" s="27">
        <f t="shared" si="10"/>
        <v>137.25</v>
      </c>
      <c r="AT30" s="33">
        <v>68.564814814814795</v>
      </c>
      <c r="AU30" s="1" t="s">
        <v>57</v>
      </c>
    </row>
    <row r="31" spans="1:47" ht="20.100000000000001" customHeight="1" thickBot="1" x14ac:dyDescent="0.25">
      <c r="A31" s="48"/>
      <c r="B31" s="48" t="s">
        <v>1093</v>
      </c>
      <c r="C31" s="48" t="s">
        <v>1094</v>
      </c>
      <c r="D31" s="49" t="s">
        <v>1088</v>
      </c>
      <c r="E31" s="69" t="s">
        <v>1095</v>
      </c>
      <c r="F31" s="8">
        <v>254</v>
      </c>
      <c r="G31" s="8" t="s">
        <v>68</v>
      </c>
      <c r="H31" s="20">
        <v>5</v>
      </c>
      <c r="I31" s="20">
        <v>9</v>
      </c>
      <c r="J31" s="20">
        <v>10</v>
      </c>
      <c r="K31" s="20">
        <v>10</v>
      </c>
      <c r="L31" s="20">
        <v>8</v>
      </c>
      <c r="M31" s="23">
        <v>19</v>
      </c>
      <c r="N31" s="20">
        <v>18</v>
      </c>
      <c r="O31" s="23">
        <v>13</v>
      </c>
      <c r="P31" s="20">
        <v>20</v>
      </c>
      <c r="Q31" s="20">
        <v>5</v>
      </c>
      <c r="R31" s="20">
        <v>21</v>
      </c>
      <c r="S31" s="20">
        <v>25</v>
      </c>
      <c r="T31" s="20">
        <v>40</v>
      </c>
      <c r="U31" s="30">
        <v>6</v>
      </c>
      <c r="V31" s="22">
        <f t="shared" si="0"/>
        <v>209</v>
      </c>
      <c r="W31" s="16">
        <f t="shared" si="1"/>
        <v>209</v>
      </c>
      <c r="X31" s="20">
        <v>60</v>
      </c>
      <c r="Y31" s="23">
        <v>41</v>
      </c>
      <c r="Z31" s="22">
        <f t="shared" si="2"/>
        <v>101</v>
      </c>
      <c r="AA31" s="16">
        <f t="shared" si="3"/>
        <v>101</v>
      </c>
      <c r="AB31" s="20">
        <v>5</v>
      </c>
      <c r="AC31" s="20">
        <v>5</v>
      </c>
      <c r="AD31" s="20">
        <v>4</v>
      </c>
      <c r="AE31" s="20">
        <v>2</v>
      </c>
      <c r="AF31" s="20">
        <v>1</v>
      </c>
      <c r="AG31" s="22">
        <f t="shared" si="4"/>
        <v>17</v>
      </c>
      <c r="AH31" s="16">
        <f t="shared" si="5"/>
        <v>25.500000000000004</v>
      </c>
      <c r="AI31" s="23">
        <v>19</v>
      </c>
      <c r="AJ31" s="20">
        <v>21</v>
      </c>
      <c r="AK31" s="20">
        <v>4</v>
      </c>
      <c r="AL31" s="22">
        <f t="shared" si="6"/>
        <v>44</v>
      </c>
      <c r="AM31" s="16">
        <f t="shared" si="7"/>
        <v>33</v>
      </c>
      <c r="AN31" s="25">
        <f t="shared" si="8"/>
        <v>371</v>
      </c>
      <c r="AO31" s="26">
        <f t="shared" si="9"/>
        <v>368.5</v>
      </c>
      <c r="AP31" s="27">
        <f t="shared" si="10"/>
        <v>159.5</v>
      </c>
      <c r="AT31" s="33">
        <v>68.240740740740705</v>
      </c>
      <c r="AU31" s="1" t="s">
        <v>57</v>
      </c>
    </row>
    <row r="32" spans="1:47" ht="20.100000000000001" customHeight="1" thickBot="1" x14ac:dyDescent="0.25">
      <c r="A32" s="48"/>
      <c r="B32" s="48" t="s">
        <v>931</v>
      </c>
      <c r="C32" s="48" t="s">
        <v>932</v>
      </c>
      <c r="D32" s="49" t="s">
        <v>920</v>
      </c>
      <c r="E32" s="51" t="s">
        <v>933</v>
      </c>
      <c r="F32" s="8">
        <v>196</v>
      </c>
      <c r="G32" s="8" t="s">
        <v>69</v>
      </c>
      <c r="H32" s="30">
        <v>8</v>
      </c>
      <c r="I32" s="30">
        <v>10</v>
      </c>
      <c r="J32" s="30">
        <v>9</v>
      </c>
      <c r="K32" s="20">
        <v>10</v>
      </c>
      <c r="L32" s="20">
        <v>8</v>
      </c>
      <c r="M32" s="20">
        <v>18</v>
      </c>
      <c r="N32" s="23">
        <v>13</v>
      </c>
      <c r="O32" s="20">
        <v>12</v>
      </c>
      <c r="P32" s="20">
        <v>10</v>
      </c>
      <c r="Q32" s="20">
        <v>8</v>
      </c>
      <c r="R32" s="23">
        <v>22</v>
      </c>
      <c r="S32" s="20">
        <v>22</v>
      </c>
      <c r="T32" s="20">
        <v>28</v>
      </c>
      <c r="U32" s="30">
        <v>19</v>
      </c>
      <c r="V32" s="22">
        <f t="shared" si="0"/>
        <v>197</v>
      </c>
      <c r="W32" s="16">
        <f t="shared" si="1"/>
        <v>197</v>
      </c>
      <c r="X32" s="20">
        <v>50</v>
      </c>
      <c r="Y32" s="20">
        <v>22</v>
      </c>
      <c r="Z32" s="22">
        <f t="shared" si="2"/>
        <v>72</v>
      </c>
      <c r="AA32" s="16">
        <f t="shared" si="3"/>
        <v>72</v>
      </c>
      <c r="AB32" s="29">
        <v>5</v>
      </c>
      <c r="AC32" s="20">
        <v>0</v>
      </c>
      <c r="AD32" s="29">
        <v>7</v>
      </c>
      <c r="AE32" s="29">
        <v>15</v>
      </c>
      <c r="AF32" s="29">
        <v>0</v>
      </c>
      <c r="AG32" s="22">
        <f t="shared" si="4"/>
        <v>27</v>
      </c>
      <c r="AH32" s="16">
        <f t="shared" si="5"/>
        <v>40.5</v>
      </c>
      <c r="AI32" s="20">
        <v>31</v>
      </c>
      <c r="AJ32" s="20">
        <v>24</v>
      </c>
      <c r="AK32" s="20">
        <v>22</v>
      </c>
      <c r="AL32" s="22">
        <f t="shared" si="6"/>
        <v>77</v>
      </c>
      <c r="AM32" s="16">
        <f t="shared" si="7"/>
        <v>57.75</v>
      </c>
      <c r="AN32" s="25">
        <f t="shared" si="8"/>
        <v>373</v>
      </c>
      <c r="AO32" s="26">
        <f t="shared" si="9"/>
        <v>367.25</v>
      </c>
      <c r="AP32" s="27">
        <f t="shared" si="10"/>
        <v>170.25</v>
      </c>
      <c r="AT32" s="33">
        <v>68.009259259259295</v>
      </c>
      <c r="AU32" s="1" t="s">
        <v>57</v>
      </c>
    </row>
    <row r="33" spans="1:47" ht="20.100000000000001" customHeight="1" thickBot="1" x14ac:dyDescent="0.25">
      <c r="A33" s="48"/>
      <c r="B33" s="48" t="s">
        <v>374</v>
      </c>
      <c r="C33" s="48" t="s">
        <v>375</v>
      </c>
      <c r="D33" s="49" t="s">
        <v>376</v>
      </c>
      <c r="E33" s="54" t="s">
        <v>377</v>
      </c>
      <c r="F33" s="8">
        <v>21</v>
      </c>
      <c r="G33" s="8" t="s">
        <v>70</v>
      </c>
      <c r="H33" s="29">
        <v>6</v>
      </c>
      <c r="I33" s="29">
        <v>10</v>
      </c>
      <c r="J33" s="29">
        <v>6</v>
      </c>
      <c r="K33" s="20">
        <v>10</v>
      </c>
      <c r="L33" s="20">
        <v>9</v>
      </c>
      <c r="M33" s="23">
        <v>14</v>
      </c>
      <c r="N33" s="20">
        <v>16</v>
      </c>
      <c r="O33" s="23">
        <v>17</v>
      </c>
      <c r="P33" s="20">
        <v>9</v>
      </c>
      <c r="Q33" s="20">
        <v>17</v>
      </c>
      <c r="R33" s="20">
        <v>22</v>
      </c>
      <c r="S33" s="20">
        <v>24</v>
      </c>
      <c r="T33" s="23">
        <v>38</v>
      </c>
      <c r="U33" s="23">
        <v>33</v>
      </c>
      <c r="V33" s="22">
        <f t="shared" si="0"/>
        <v>231</v>
      </c>
      <c r="W33" s="16">
        <f t="shared" si="1"/>
        <v>231</v>
      </c>
      <c r="X33" s="20">
        <v>38</v>
      </c>
      <c r="Y33" s="29">
        <v>36</v>
      </c>
      <c r="Z33" s="22">
        <f t="shared" si="2"/>
        <v>74</v>
      </c>
      <c r="AA33" s="16">
        <f t="shared" si="3"/>
        <v>74</v>
      </c>
      <c r="AB33" s="29">
        <v>5</v>
      </c>
      <c r="AC33" s="30">
        <v>0</v>
      </c>
      <c r="AD33" s="30">
        <v>7</v>
      </c>
      <c r="AE33" s="30">
        <v>0</v>
      </c>
      <c r="AF33" s="30">
        <v>1</v>
      </c>
      <c r="AG33" s="22">
        <f t="shared" si="4"/>
        <v>13</v>
      </c>
      <c r="AH33" s="16">
        <f t="shared" si="5"/>
        <v>19.5</v>
      </c>
      <c r="AI33" s="20">
        <v>23</v>
      </c>
      <c r="AJ33" s="20">
        <v>10</v>
      </c>
      <c r="AK33" s="20">
        <v>22</v>
      </c>
      <c r="AL33" s="22">
        <f t="shared" si="6"/>
        <v>55</v>
      </c>
      <c r="AM33" s="16">
        <f t="shared" si="7"/>
        <v>41.25</v>
      </c>
      <c r="AN33" s="25">
        <f t="shared" si="8"/>
        <v>373</v>
      </c>
      <c r="AO33" s="26">
        <f t="shared" si="9"/>
        <v>365.75</v>
      </c>
      <c r="AP33" s="27">
        <f t="shared" si="10"/>
        <v>134.75</v>
      </c>
      <c r="AT33" s="33">
        <v>67.731481481481495</v>
      </c>
      <c r="AU33" s="1" t="s">
        <v>57</v>
      </c>
    </row>
    <row r="34" spans="1:47" ht="20.100000000000001" customHeight="1" thickBot="1" x14ac:dyDescent="0.25">
      <c r="A34" s="48" t="s">
        <v>1119</v>
      </c>
      <c r="B34" s="48" t="s">
        <v>899</v>
      </c>
      <c r="C34" s="48" t="s">
        <v>900</v>
      </c>
      <c r="D34" s="49" t="s">
        <v>874</v>
      </c>
      <c r="E34" s="52" t="s">
        <v>901</v>
      </c>
      <c r="F34" s="8">
        <v>191</v>
      </c>
      <c r="G34" s="8" t="s">
        <v>71</v>
      </c>
      <c r="H34" s="20">
        <v>7</v>
      </c>
      <c r="I34" s="20">
        <v>9</v>
      </c>
      <c r="J34" s="20">
        <v>8</v>
      </c>
      <c r="K34" s="20">
        <v>10</v>
      </c>
      <c r="L34" s="23">
        <v>8</v>
      </c>
      <c r="M34" s="20">
        <v>18</v>
      </c>
      <c r="N34" s="20">
        <v>20</v>
      </c>
      <c r="O34" s="20">
        <v>14</v>
      </c>
      <c r="P34" s="20">
        <v>20</v>
      </c>
      <c r="Q34" s="30">
        <v>15</v>
      </c>
      <c r="R34" s="30">
        <v>22</v>
      </c>
      <c r="S34" s="20">
        <v>21</v>
      </c>
      <c r="T34" s="20">
        <v>28</v>
      </c>
      <c r="U34" s="20">
        <v>46</v>
      </c>
      <c r="V34" s="22">
        <f t="shared" si="0"/>
        <v>246</v>
      </c>
      <c r="W34" s="16">
        <f t="shared" si="1"/>
        <v>245.99999999999997</v>
      </c>
      <c r="X34" s="32">
        <v>54</v>
      </c>
      <c r="Y34" s="29">
        <v>18</v>
      </c>
      <c r="Z34" s="22">
        <f t="shared" si="2"/>
        <v>72</v>
      </c>
      <c r="AA34" s="16">
        <f t="shared" si="3"/>
        <v>72</v>
      </c>
      <c r="AB34" s="29">
        <v>0</v>
      </c>
      <c r="AC34" s="29">
        <v>0</v>
      </c>
      <c r="AD34" s="29">
        <v>0</v>
      </c>
      <c r="AE34" s="29">
        <v>0</v>
      </c>
      <c r="AF34" s="29">
        <v>3</v>
      </c>
      <c r="AG34" s="22">
        <f t="shared" si="4"/>
        <v>3</v>
      </c>
      <c r="AH34" s="16">
        <f t="shared" si="5"/>
        <v>4.5</v>
      </c>
      <c r="AI34" s="23">
        <v>29</v>
      </c>
      <c r="AJ34" s="20">
        <v>18</v>
      </c>
      <c r="AK34" s="23">
        <v>7</v>
      </c>
      <c r="AL34" s="22">
        <f t="shared" si="6"/>
        <v>54</v>
      </c>
      <c r="AM34" s="16">
        <f t="shared" si="7"/>
        <v>40.5</v>
      </c>
      <c r="AN34" s="25">
        <f t="shared" si="8"/>
        <v>375</v>
      </c>
      <c r="AO34" s="26">
        <f t="shared" si="9"/>
        <v>363</v>
      </c>
      <c r="AP34" s="27">
        <f t="shared" ref="AP34:AP50" si="11">AA34+AH34+AM34</f>
        <v>117</v>
      </c>
      <c r="AT34" s="33">
        <v>67.2222222222222</v>
      </c>
      <c r="AU34" s="1" t="s">
        <v>57</v>
      </c>
    </row>
    <row r="35" spans="1:47" ht="20.100000000000001" customHeight="1" thickBot="1" x14ac:dyDescent="0.25">
      <c r="A35" s="48"/>
      <c r="B35" s="48" t="s">
        <v>563</v>
      </c>
      <c r="C35" s="48" t="s">
        <v>564</v>
      </c>
      <c r="D35" s="49" t="s">
        <v>552</v>
      </c>
      <c r="E35" s="57" t="s">
        <v>565</v>
      </c>
      <c r="F35" s="8">
        <v>80</v>
      </c>
      <c r="G35" s="8" t="s">
        <v>72</v>
      </c>
      <c r="H35" s="20">
        <v>7</v>
      </c>
      <c r="I35" s="20">
        <v>10</v>
      </c>
      <c r="J35" s="20">
        <v>6</v>
      </c>
      <c r="K35" s="20">
        <v>4</v>
      </c>
      <c r="L35" s="20">
        <v>4</v>
      </c>
      <c r="M35" s="20">
        <v>18</v>
      </c>
      <c r="N35" s="23">
        <v>19</v>
      </c>
      <c r="O35" s="20">
        <v>16</v>
      </c>
      <c r="P35" s="20">
        <v>20</v>
      </c>
      <c r="Q35" s="20">
        <v>19</v>
      </c>
      <c r="R35" s="20">
        <v>20</v>
      </c>
      <c r="S35" s="20">
        <v>20</v>
      </c>
      <c r="T35" s="20">
        <v>24</v>
      </c>
      <c r="U35" s="20">
        <v>16</v>
      </c>
      <c r="V35" s="22">
        <f t="shared" si="0"/>
        <v>203</v>
      </c>
      <c r="W35" s="16">
        <f t="shared" si="1"/>
        <v>203</v>
      </c>
      <c r="X35" s="29">
        <v>48</v>
      </c>
      <c r="Y35" s="29">
        <v>15</v>
      </c>
      <c r="Z35" s="22">
        <f t="shared" si="2"/>
        <v>63</v>
      </c>
      <c r="AA35" s="16">
        <f t="shared" si="3"/>
        <v>63</v>
      </c>
      <c r="AB35" s="29">
        <v>5</v>
      </c>
      <c r="AC35" s="23">
        <v>3</v>
      </c>
      <c r="AD35" s="29">
        <v>7</v>
      </c>
      <c r="AE35" s="29">
        <v>14</v>
      </c>
      <c r="AF35" s="29">
        <v>5</v>
      </c>
      <c r="AG35" s="22">
        <f t="shared" si="4"/>
        <v>34</v>
      </c>
      <c r="AH35" s="16">
        <f t="shared" si="5"/>
        <v>51.000000000000007</v>
      </c>
      <c r="AI35" s="20">
        <v>24</v>
      </c>
      <c r="AJ35" s="20">
        <v>21</v>
      </c>
      <c r="AK35" s="20">
        <v>16</v>
      </c>
      <c r="AL35" s="22">
        <f t="shared" si="6"/>
        <v>61</v>
      </c>
      <c r="AM35" s="16">
        <f t="shared" si="7"/>
        <v>45.75</v>
      </c>
      <c r="AN35" s="25">
        <f t="shared" si="8"/>
        <v>361</v>
      </c>
      <c r="AO35" s="26">
        <f t="shared" si="9"/>
        <v>362.75</v>
      </c>
      <c r="AP35" s="27">
        <f t="shared" si="11"/>
        <v>159.75</v>
      </c>
      <c r="AT35" s="33">
        <v>67.175925925925895</v>
      </c>
      <c r="AU35" s="1" t="s">
        <v>57</v>
      </c>
    </row>
    <row r="36" spans="1:47" ht="20.100000000000001" customHeight="1" thickBot="1" x14ac:dyDescent="0.25">
      <c r="A36" s="48"/>
      <c r="B36" s="48" t="s">
        <v>639</v>
      </c>
      <c r="C36" s="48" t="s">
        <v>640</v>
      </c>
      <c r="D36" s="49" t="s">
        <v>631</v>
      </c>
      <c r="E36" s="61" t="s">
        <v>641</v>
      </c>
      <c r="F36" s="8">
        <v>99</v>
      </c>
      <c r="G36" s="8" t="s">
        <v>73</v>
      </c>
      <c r="H36" s="20">
        <v>4</v>
      </c>
      <c r="I36" s="34">
        <v>10</v>
      </c>
      <c r="J36" s="20">
        <v>10</v>
      </c>
      <c r="K36" s="20">
        <v>10</v>
      </c>
      <c r="L36" s="20">
        <v>10</v>
      </c>
      <c r="M36" s="20">
        <v>20</v>
      </c>
      <c r="N36" s="20">
        <v>20</v>
      </c>
      <c r="O36" s="20">
        <v>19</v>
      </c>
      <c r="P36" s="20">
        <v>20</v>
      </c>
      <c r="Q36" s="20">
        <v>3</v>
      </c>
      <c r="R36" s="20">
        <v>20</v>
      </c>
      <c r="S36" s="30">
        <v>23</v>
      </c>
      <c r="T36" s="23">
        <v>40</v>
      </c>
      <c r="U36" s="23">
        <v>18</v>
      </c>
      <c r="V36" s="22">
        <f t="shared" si="0"/>
        <v>227</v>
      </c>
      <c r="W36" s="16">
        <f t="shared" si="1"/>
        <v>227</v>
      </c>
      <c r="X36" s="30">
        <v>32</v>
      </c>
      <c r="Y36" s="29">
        <v>16</v>
      </c>
      <c r="Z36" s="22">
        <f t="shared" si="2"/>
        <v>48</v>
      </c>
      <c r="AA36" s="16">
        <f t="shared" si="3"/>
        <v>48</v>
      </c>
      <c r="AB36" s="29">
        <v>5</v>
      </c>
      <c r="AC36" s="29">
        <v>4</v>
      </c>
      <c r="AD36" s="29">
        <v>4</v>
      </c>
      <c r="AE36" s="20">
        <v>14</v>
      </c>
      <c r="AF36" s="29">
        <v>1</v>
      </c>
      <c r="AG36" s="22">
        <f t="shared" si="4"/>
        <v>28</v>
      </c>
      <c r="AH36" s="16">
        <f t="shared" si="5"/>
        <v>42.000000000000007</v>
      </c>
      <c r="AI36" s="20">
        <v>37</v>
      </c>
      <c r="AJ36" s="20">
        <v>15</v>
      </c>
      <c r="AK36" s="20">
        <v>9</v>
      </c>
      <c r="AL36" s="22">
        <f t="shared" si="6"/>
        <v>61</v>
      </c>
      <c r="AM36" s="16">
        <f t="shared" si="7"/>
        <v>45.75</v>
      </c>
      <c r="AN36" s="25">
        <f t="shared" si="8"/>
        <v>364</v>
      </c>
      <c r="AO36" s="26">
        <f t="shared" si="9"/>
        <v>362.75</v>
      </c>
      <c r="AP36" s="27">
        <f t="shared" si="11"/>
        <v>135.75</v>
      </c>
      <c r="AT36" s="33">
        <v>67.175925925925895</v>
      </c>
      <c r="AU36" s="1" t="s">
        <v>57</v>
      </c>
    </row>
    <row r="37" spans="1:47" ht="20.100000000000001" customHeight="1" thickBot="1" x14ac:dyDescent="0.25">
      <c r="A37" s="48"/>
      <c r="B37" s="48" t="s">
        <v>636</v>
      </c>
      <c r="C37" s="48" t="s">
        <v>637</v>
      </c>
      <c r="D37" s="49" t="s">
        <v>631</v>
      </c>
      <c r="E37" s="61" t="s">
        <v>638</v>
      </c>
      <c r="F37" s="8">
        <v>98</v>
      </c>
      <c r="G37" s="8" t="s">
        <v>74</v>
      </c>
      <c r="H37" s="20">
        <v>6</v>
      </c>
      <c r="I37" s="34">
        <v>10</v>
      </c>
      <c r="J37" s="20">
        <v>9</v>
      </c>
      <c r="K37" s="20">
        <v>10</v>
      </c>
      <c r="L37" s="23">
        <v>9</v>
      </c>
      <c r="M37" s="20">
        <v>20</v>
      </c>
      <c r="N37" s="20">
        <v>16</v>
      </c>
      <c r="O37" s="20">
        <v>19</v>
      </c>
      <c r="P37" s="20">
        <v>18</v>
      </c>
      <c r="Q37" s="20">
        <v>10</v>
      </c>
      <c r="R37" s="20">
        <v>20</v>
      </c>
      <c r="S37" s="30">
        <v>24</v>
      </c>
      <c r="T37" s="20">
        <v>40</v>
      </c>
      <c r="U37" s="23">
        <v>8</v>
      </c>
      <c r="V37" s="22">
        <f t="shared" si="0"/>
        <v>219</v>
      </c>
      <c r="W37" s="16">
        <f t="shared" si="1"/>
        <v>219</v>
      </c>
      <c r="X37" s="29">
        <v>56</v>
      </c>
      <c r="Y37" s="29">
        <v>16</v>
      </c>
      <c r="Z37" s="22">
        <f t="shared" si="2"/>
        <v>72</v>
      </c>
      <c r="AA37" s="16">
        <f t="shared" si="3"/>
        <v>72</v>
      </c>
      <c r="AB37" s="29">
        <v>5</v>
      </c>
      <c r="AC37" s="20">
        <v>0</v>
      </c>
      <c r="AD37" s="29">
        <v>4</v>
      </c>
      <c r="AE37" s="20">
        <v>10</v>
      </c>
      <c r="AF37" s="29">
        <v>1</v>
      </c>
      <c r="AG37" s="22">
        <f t="shared" si="4"/>
        <v>20</v>
      </c>
      <c r="AH37" s="16">
        <f t="shared" si="5"/>
        <v>30</v>
      </c>
      <c r="AI37" s="20">
        <v>29</v>
      </c>
      <c r="AJ37" s="20">
        <v>13</v>
      </c>
      <c r="AK37" s="24">
        <v>13</v>
      </c>
      <c r="AL37" s="22">
        <f t="shared" si="6"/>
        <v>55</v>
      </c>
      <c r="AM37" s="16">
        <f t="shared" si="7"/>
        <v>41.25</v>
      </c>
      <c r="AN37" s="25">
        <f t="shared" si="8"/>
        <v>366</v>
      </c>
      <c r="AO37" s="26">
        <f t="shared" si="9"/>
        <v>362.25</v>
      </c>
      <c r="AP37" s="27">
        <f t="shared" si="11"/>
        <v>143.25</v>
      </c>
      <c r="AT37" s="33">
        <v>67.0833333333333</v>
      </c>
      <c r="AU37" s="1" t="s">
        <v>57</v>
      </c>
    </row>
    <row r="38" spans="1:47" ht="20.100000000000001" customHeight="1" thickBot="1" x14ac:dyDescent="0.25">
      <c r="A38" s="48"/>
      <c r="B38" s="48" t="s">
        <v>419</v>
      </c>
      <c r="C38" s="48" t="s">
        <v>420</v>
      </c>
      <c r="D38" s="49" t="s">
        <v>408</v>
      </c>
      <c r="E38" s="55" t="s">
        <v>421</v>
      </c>
      <c r="F38" s="8">
        <v>35</v>
      </c>
      <c r="G38" s="8" t="s">
        <v>75</v>
      </c>
      <c r="H38" s="30">
        <v>7</v>
      </c>
      <c r="I38" s="30">
        <v>9</v>
      </c>
      <c r="J38" s="30">
        <v>7</v>
      </c>
      <c r="K38" s="20">
        <v>10</v>
      </c>
      <c r="L38" s="20">
        <v>8</v>
      </c>
      <c r="M38" s="20">
        <v>20</v>
      </c>
      <c r="N38" s="20">
        <v>20</v>
      </c>
      <c r="O38" s="20">
        <v>17</v>
      </c>
      <c r="P38" s="20">
        <v>18</v>
      </c>
      <c r="Q38" s="20">
        <v>15</v>
      </c>
      <c r="R38" s="20">
        <v>18</v>
      </c>
      <c r="S38" s="20">
        <v>24</v>
      </c>
      <c r="T38" s="23">
        <v>37</v>
      </c>
      <c r="U38" s="23">
        <v>15</v>
      </c>
      <c r="V38" s="22">
        <f t="shared" si="0"/>
        <v>225</v>
      </c>
      <c r="W38" s="16">
        <f t="shared" si="1"/>
        <v>225</v>
      </c>
      <c r="X38" s="32">
        <v>31</v>
      </c>
      <c r="Y38" s="23">
        <v>15</v>
      </c>
      <c r="Z38" s="22">
        <f t="shared" si="2"/>
        <v>46</v>
      </c>
      <c r="AA38" s="16">
        <f t="shared" si="3"/>
        <v>46</v>
      </c>
      <c r="AB38" s="29">
        <v>5</v>
      </c>
      <c r="AC38" s="20">
        <v>4</v>
      </c>
      <c r="AD38" s="29">
        <v>10</v>
      </c>
      <c r="AE38" s="20">
        <v>6</v>
      </c>
      <c r="AF38" s="29">
        <v>5</v>
      </c>
      <c r="AG38" s="22">
        <f t="shared" si="4"/>
        <v>30</v>
      </c>
      <c r="AH38" s="16">
        <f t="shared" si="5"/>
        <v>45</v>
      </c>
      <c r="AI38" s="20">
        <v>22</v>
      </c>
      <c r="AJ38" s="20">
        <v>23</v>
      </c>
      <c r="AK38" s="24">
        <v>16</v>
      </c>
      <c r="AL38" s="22">
        <f t="shared" si="6"/>
        <v>61</v>
      </c>
      <c r="AM38" s="16">
        <f t="shared" si="7"/>
        <v>45.75</v>
      </c>
      <c r="AN38" s="25">
        <f t="shared" si="8"/>
        <v>362</v>
      </c>
      <c r="AO38" s="26">
        <f t="shared" si="9"/>
        <v>361.75</v>
      </c>
      <c r="AP38" s="27">
        <f t="shared" si="11"/>
        <v>136.75</v>
      </c>
      <c r="AT38" s="33">
        <v>66.990740740740705</v>
      </c>
      <c r="AU38" s="1" t="s">
        <v>57</v>
      </c>
    </row>
    <row r="39" spans="1:47" ht="20.100000000000001" customHeight="1" thickBot="1" x14ac:dyDescent="0.25">
      <c r="A39" s="48"/>
      <c r="B39" s="48" t="s">
        <v>613</v>
      </c>
      <c r="C39" s="48" t="s">
        <v>614</v>
      </c>
      <c r="D39" s="49" t="s">
        <v>615</v>
      </c>
      <c r="E39" s="51" t="s">
        <v>616</v>
      </c>
      <c r="F39" s="8">
        <v>106</v>
      </c>
      <c r="G39" s="8" t="s">
        <v>76</v>
      </c>
      <c r="H39" s="20">
        <v>6</v>
      </c>
      <c r="I39" s="20">
        <v>8</v>
      </c>
      <c r="J39" s="20">
        <v>10</v>
      </c>
      <c r="K39" s="20">
        <v>10</v>
      </c>
      <c r="L39" s="23">
        <v>9</v>
      </c>
      <c r="M39" s="20">
        <v>18</v>
      </c>
      <c r="N39" s="20">
        <v>20</v>
      </c>
      <c r="O39" s="20">
        <v>18</v>
      </c>
      <c r="P39" s="20">
        <v>20</v>
      </c>
      <c r="Q39" s="20">
        <v>12</v>
      </c>
      <c r="R39" s="20">
        <v>23</v>
      </c>
      <c r="S39" s="30">
        <v>18</v>
      </c>
      <c r="T39" s="20">
        <v>38</v>
      </c>
      <c r="U39" s="20">
        <v>6</v>
      </c>
      <c r="V39" s="22">
        <f t="shared" si="0"/>
        <v>216</v>
      </c>
      <c r="W39" s="16">
        <f t="shared" si="1"/>
        <v>216</v>
      </c>
      <c r="X39" s="30">
        <v>34</v>
      </c>
      <c r="Y39" s="20">
        <v>22</v>
      </c>
      <c r="Z39" s="22">
        <f t="shared" si="2"/>
        <v>56</v>
      </c>
      <c r="AA39" s="16">
        <f t="shared" si="3"/>
        <v>56</v>
      </c>
      <c r="AB39" s="20">
        <v>5</v>
      </c>
      <c r="AC39" s="20">
        <v>2</v>
      </c>
      <c r="AD39" s="20">
        <v>4</v>
      </c>
      <c r="AE39" s="20">
        <v>8</v>
      </c>
      <c r="AF39" s="20">
        <v>5</v>
      </c>
      <c r="AG39" s="22">
        <f t="shared" si="4"/>
        <v>24</v>
      </c>
      <c r="AH39" s="16">
        <f t="shared" si="5"/>
        <v>36</v>
      </c>
      <c r="AI39" s="23">
        <v>22</v>
      </c>
      <c r="AJ39" s="20">
        <v>22</v>
      </c>
      <c r="AK39" s="20">
        <v>22</v>
      </c>
      <c r="AL39" s="22">
        <f t="shared" si="6"/>
        <v>66</v>
      </c>
      <c r="AM39" s="16">
        <f t="shared" si="7"/>
        <v>49.5</v>
      </c>
      <c r="AN39" s="25">
        <f t="shared" si="8"/>
        <v>362</v>
      </c>
      <c r="AO39" s="26">
        <f t="shared" si="9"/>
        <v>357.5</v>
      </c>
      <c r="AP39" s="27">
        <f t="shared" si="11"/>
        <v>141.5</v>
      </c>
      <c r="AT39" s="33">
        <v>66.203703703703695</v>
      </c>
      <c r="AU39" s="1" t="s">
        <v>57</v>
      </c>
    </row>
    <row r="40" spans="1:47" ht="20.100000000000001" customHeight="1" thickBot="1" x14ac:dyDescent="0.25">
      <c r="A40" s="48"/>
      <c r="B40" s="48" t="s">
        <v>797</v>
      </c>
      <c r="C40" s="48" t="s">
        <v>798</v>
      </c>
      <c r="D40" s="49" t="s">
        <v>799</v>
      </c>
      <c r="E40" s="54" t="s">
        <v>800</v>
      </c>
      <c r="F40" s="8">
        <v>157</v>
      </c>
      <c r="G40" s="8" t="s">
        <v>77</v>
      </c>
      <c r="H40" s="20">
        <v>6</v>
      </c>
      <c r="I40" s="20">
        <v>10</v>
      </c>
      <c r="J40" s="20">
        <v>7</v>
      </c>
      <c r="K40" s="20">
        <v>4</v>
      </c>
      <c r="L40" s="20">
        <v>8</v>
      </c>
      <c r="M40" s="20">
        <v>18</v>
      </c>
      <c r="N40" s="20">
        <v>20</v>
      </c>
      <c r="O40" s="20">
        <v>15</v>
      </c>
      <c r="P40" s="20">
        <v>20</v>
      </c>
      <c r="Q40" s="20">
        <v>19</v>
      </c>
      <c r="R40" s="20">
        <v>20</v>
      </c>
      <c r="S40" s="20">
        <v>18</v>
      </c>
      <c r="T40" s="20">
        <v>24</v>
      </c>
      <c r="U40" s="20">
        <v>21</v>
      </c>
      <c r="V40" s="22">
        <f t="shared" si="0"/>
        <v>210</v>
      </c>
      <c r="W40" s="16">
        <f t="shared" si="1"/>
        <v>210</v>
      </c>
      <c r="X40" s="29">
        <v>55</v>
      </c>
      <c r="Y40" s="29">
        <v>26</v>
      </c>
      <c r="Z40" s="22">
        <f t="shared" si="2"/>
        <v>81</v>
      </c>
      <c r="AA40" s="16">
        <f t="shared" si="3"/>
        <v>81</v>
      </c>
      <c r="AB40" s="29">
        <v>5</v>
      </c>
      <c r="AC40" s="29">
        <v>5</v>
      </c>
      <c r="AD40" s="29">
        <v>7</v>
      </c>
      <c r="AE40" s="29">
        <v>3</v>
      </c>
      <c r="AF40" s="29">
        <v>3</v>
      </c>
      <c r="AG40" s="22">
        <f t="shared" si="4"/>
        <v>23</v>
      </c>
      <c r="AH40" s="16">
        <f t="shared" si="5"/>
        <v>34.5</v>
      </c>
      <c r="AI40" s="20">
        <v>9</v>
      </c>
      <c r="AJ40" s="23">
        <v>23</v>
      </c>
      <c r="AK40" s="20">
        <v>10</v>
      </c>
      <c r="AL40" s="22">
        <f t="shared" si="6"/>
        <v>42</v>
      </c>
      <c r="AM40" s="16">
        <f t="shared" si="7"/>
        <v>31.5</v>
      </c>
      <c r="AN40" s="25">
        <f t="shared" si="8"/>
        <v>356</v>
      </c>
      <c r="AO40" s="26">
        <f t="shared" si="9"/>
        <v>357</v>
      </c>
      <c r="AP40" s="27">
        <f t="shared" si="11"/>
        <v>147</v>
      </c>
      <c r="AT40" s="33">
        <v>66.1111111111111</v>
      </c>
      <c r="AU40" s="1" t="s">
        <v>57</v>
      </c>
    </row>
    <row r="41" spans="1:47" ht="20.100000000000001" customHeight="1" thickBot="1" x14ac:dyDescent="0.25">
      <c r="A41" s="48"/>
      <c r="B41" s="48" t="s">
        <v>678</v>
      </c>
      <c r="C41" s="48" t="s">
        <v>679</v>
      </c>
      <c r="D41" s="49" t="s">
        <v>676</v>
      </c>
      <c r="E41" s="62" t="s">
        <v>680</v>
      </c>
      <c r="F41" s="8">
        <v>122</v>
      </c>
      <c r="G41" s="8" t="s">
        <v>78</v>
      </c>
      <c r="H41" s="20">
        <v>7</v>
      </c>
      <c r="I41" s="20">
        <v>9</v>
      </c>
      <c r="J41" s="20">
        <v>8</v>
      </c>
      <c r="K41" s="20">
        <v>3</v>
      </c>
      <c r="L41" s="20">
        <v>5</v>
      </c>
      <c r="M41" s="20">
        <v>19</v>
      </c>
      <c r="N41" s="20">
        <v>14</v>
      </c>
      <c r="O41" s="20">
        <v>12</v>
      </c>
      <c r="P41" s="23">
        <v>12</v>
      </c>
      <c r="Q41" s="20">
        <v>3</v>
      </c>
      <c r="R41" s="20">
        <v>18</v>
      </c>
      <c r="S41" s="20">
        <v>22</v>
      </c>
      <c r="T41" s="20">
        <v>30</v>
      </c>
      <c r="U41" s="20">
        <v>35</v>
      </c>
      <c r="V41" s="22">
        <f t="shared" si="0"/>
        <v>197</v>
      </c>
      <c r="W41" s="16">
        <f t="shared" si="1"/>
        <v>197</v>
      </c>
      <c r="X41" s="29">
        <v>49</v>
      </c>
      <c r="Y41" s="29">
        <v>25</v>
      </c>
      <c r="Z41" s="22">
        <f t="shared" si="2"/>
        <v>74</v>
      </c>
      <c r="AA41" s="16">
        <f t="shared" si="3"/>
        <v>74</v>
      </c>
      <c r="AB41" s="29">
        <v>5</v>
      </c>
      <c r="AC41" s="29">
        <v>2</v>
      </c>
      <c r="AD41" s="29">
        <v>10</v>
      </c>
      <c r="AE41" s="29">
        <v>9</v>
      </c>
      <c r="AF41" s="20">
        <v>2</v>
      </c>
      <c r="AG41" s="22">
        <f t="shared" si="4"/>
        <v>28</v>
      </c>
      <c r="AH41" s="16">
        <f t="shared" si="5"/>
        <v>42.000000000000007</v>
      </c>
      <c r="AI41" s="23">
        <v>25</v>
      </c>
      <c r="AJ41" s="20">
        <v>21</v>
      </c>
      <c r="AK41" s="20">
        <v>11</v>
      </c>
      <c r="AL41" s="22">
        <f t="shared" si="6"/>
        <v>57</v>
      </c>
      <c r="AM41" s="16">
        <f t="shared" si="7"/>
        <v>42.749999999999993</v>
      </c>
      <c r="AN41" s="25">
        <f t="shared" si="8"/>
        <v>356</v>
      </c>
      <c r="AO41" s="26">
        <f t="shared" si="9"/>
        <v>355.75</v>
      </c>
      <c r="AP41" s="27">
        <f t="shared" si="11"/>
        <v>158.75</v>
      </c>
      <c r="AT41" s="33">
        <v>65.879629629629605</v>
      </c>
      <c r="AU41" s="1" t="s">
        <v>57</v>
      </c>
    </row>
    <row r="42" spans="1:47" ht="20.100000000000001" customHeight="1" thickBot="1" x14ac:dyDescent="0.25">
      <c r="A42" s="48" t="s">
        <v>1119</v>
      </c>
      <c r="B42" s="48" t="s">
        <v>890</v>
      </c>
      <c r="C42" s="48" t="s">
        <v>891</v>
      </c>
      <c r="D42" s="49" t="s">
        <v>874</v>
      </c>
      <c r="E42" s="52" t="s">
        <v>892</v>
      </c>
      <c r="F42" s="8">
        <v>188</v>
      </c>
      <c r="G42" s="8" t="s">
        <v>79</v>
      </c>
      <c r="H42" s="20">
        <v>5</v>
      </c>
      <c r="I42" s="20">
        <v>10</v>
      </c>
      <c r="J42" s="20">
        <v>10</v>
      </c>
      <c r="K42" s="20">
        <v>10</v>
      </c>
      <c r="L42" s="20">
        <v>9</v>
      </c>
      <c r="M42" s="20">
        <v>18</v>
      </c>
      <c r="N42" s="23">
        <v>18</v>
      </c>
      <c r="O42" s="20">
        <v>15</v>
      </c>
      <c r="P42" s="23">
        <v>4</v>
      </c>
      <c r="Q42" s="30">
        <v>18</v>
      </c>
      <c r="R42" s="30">
        <v>16</v>
      </c>
      <c r="S42" s="20">
        <v>10</v>
      </c>
      <c r="T42" s="23">
        <v>34</v>
      </c>
      <c r="U42" s="20">
        <v>48</v>
      </c>
      <c r="V42" s="22">
        <f t="shared" si="0"/>
        <v>225</v>
      </c>
      <c r="W42" s="16">
        <f t="shared" si="1"/>
        <v>225</v>
      </c>
      <c r="X42" s="29">
        <v>34</v>
      </c>
      <c r="Y42" s="29">
        <v>15</v>
      </c>
      <c r="Z42" s="22">
        <f t="shared" si="2"/>
        <v>49</v>
      </c>
      <c r="AA42" s="16">
        <f t="shared" si="3"/>
        <v>49</v>
      </c>
      <c r="AB42" s="29">
        <v>0</v>
      </c>
      <c r="AC42" s="21">
        <v>2</v>
      </c>
      <c r="AD42" s="29">
        <v>7</v>
      </c>
      <c r="AE42" s="29">
        <v>14</v>
      </c>
      <c r="AF42" s="29">
        <v>2</v>
      </c>
      <c r="AG42" s="22">
        <f t="shared" si="4"/>
        <v>25</v>
      </c>
      <c r="AH42" s="16">
        <f t="shared" si="5"/>
        <v>37.5</v>
      </c>
      <c r="AI42" s="20">
        <v>28</v>
      </c>
      <c r="AJ42" s="20">
        <v>22</v>
      </c>
      <c r="AK42" s="20">
        <v>9</v>
      </c>
      <c r="AL42" s="22">
        <f t="shared" si="6"/>
        <v>59</v>
      </c>
      <c r="AM42" s="16">
        <f t="shared" si="7"/>
        <v>44.25</v>
      </c>
      <c r="AN42" s="25">
        <f t="shared" si="8"/>
        <v>358</v>
      </c>
      <c r="AO42" s="26">
        <f t="shared" si="9"/>
        <v>355.75</v>
      </c>
      <c r="AP42" s="27">
        <f t="shared" si="11"/>
        <v>130.75</v>
      </c>
      <c r="AT42" s="33">
        <v>65.879629629629605</v>
      </c>
      <c r="AU42" s="1" t="s">
        <v>57</v>
      </c>
    </row>
    <row r="43" spans="1:47" ht="20.100000000000001" customHeight="1" thickBot="1" x14ac:dyDescent="0.25">
      <c r="A43" s="48"/>
      <c r="B43" s="48" t="s">
        <v>961</v>
      </c>
      <c r="C43" s="48" t="s">
        <v>962</v>
      </c>
      <c r="D43" s="49" t="s">
        <v>951</v>
      </c>
      <c r="E43" s="54" t="s">
        <v>963</v>
      </c>
      <c r="F43" s="8">
        <v>201</v>
      </c>
      <c r="G43" s="8" t="s">
        <v>81</v>
      </c>
      <c r="H43" s="30">
        <v>6</v>
      </c>
      <c r="I43" s="30">
        <v>10</v>
      </c>
      <c r="J43" s="30">
        <v>8</v>
      </c>
      <c r="K43" s="20">
        <v>10</v>
      </c>
      <c r="L43" s="20">
        <v>8</v>
      </c>
      <c r="M43" s="20">
        <v>18</v>
      </c>
      <c r="N43" s="20">
        <v>20</v>
      </c>
      <c r="O43" s="20">
        <v>19</v>
      </c>
      <c r="P43" s="20">
        <v>18</v>
      </c>
      <c r="Q43" s="20">
        <v>20</v>
      </c>
      <c r="R43" s="20">
        <v>9</v>
      </c>
      <c r="S43" s="20">
        <v>23</v>
      </c>
      <c r="T43" s="20">
        <v>29</v>
      </c>
      <c r="U43" s="30">
        <v>3</v>
      </c>
      <c r="V43" s="22">
        <f t="shared" si="0"/>
        <v>201</v>
      </c>
      <c r="W43" s="16">
        <f t="shared" si="1"/>
        <v>201</v>
      </c>
      <c r="X43" s="29">
        <v>41</v>
      </c>
      <c r="Y43" s="29">
        <v>25</v>
      </c>
      <c r="Z43" s="22">
        <f t="shared" si="2"/>
        <v>66</v>
      </c>
      <c r="AA43" s="16">
        <f t="shared" si="3"/>
        <v>66</v>
      </c>
      <c r="AB43" s="29">
        <v>5</v>
      </c>
      <c r="AC43" s="29">
        <v>5</v>
      </c>
      <c r="AD43" s="29">
        <v>10</v>
      </c>
      <c r="AE43" s="29">
        <v>12</v>
      </c>
      <c r="AF43" s="29">
        <v>5</v>
      </c>
      <c r="AG43" s="22">
        <f t="shared" si="4"/>
        <v>37</v>
      </c>
      <c r="AH43" s="16">
        <f t="shared" si="5"/>
        <v>55.5</v>
      </c>
      <c r="AI43" s="20">
        <v>12</v>
      </c>
      <c r="AJ43" s="20">
        <v>13</v>
      </c>
      <c r="AK43" s="24">
        <v>18</v>
      </c>
      <c r="AL43" s="22">
        <f t="shared" si="6"/>
        <v>43</v>
      </c>
      <c r="AM43" s="16">
        <f t="shared" si="7"/>
        <v>32.25</v>
      </c>
      <c r="AN43" s="25">
        <f t="shared" si="8"/>
        <v>347</v>
      </c>
      <c r="AO43" s="26">
        <f t="shared" si="9"/>
        <v>354.75</v>
      </c>
      <c r="AP43" s="27">
        <f t="shared" si="11"/>
        <v>153.75</v>
      </c>
      <c r="AT43" s="33">
        <v>65.6944444444444</v>
      </c>
      <c r="AU43" s="1" t="s">
        <v>57</v>
      </c>
    </row>
    <row r="44" spans="1:47" ht="20.100000000000001" customHeight="1" thickBot="1" x14ac:dyDescent="0.25">
      <c r="A44" s="48"/>
      <c r="B44" s="48" t="s">
        <v>623</v>
      </c>
      <c r="C44" s="48" t="s">
        <v>624</v>
      </c>
      <c r="D44" s="49" t="s">
        <v>615</v>
      </c>
      <c r="E44" s="51" t="s">
        <v>625</v>
      </c>
      <c r="F44" s="8">
        <v>109</v>
      </c>
      <c r="G44" s="8" t="s">
        <v>80</v>
      </c>
      <c r="H44" s="20">
        <v>6</v>
      </c>
      <c r="I44" s="20">
        <v>10</v>
      </c>
      <c r="J44" s="20">
        <v>6</v>
      </c>
      <c r="K44" s="23">
        <v>7</v>
      </c>
      <c r="L44" s="23">
        <v>9</v>
      </c>
      <c r="M44" s="20">
        <v>18</v>
      </c>
      <c r="N44" s="23">
        <v>15</v>
      </c>
      <c r="O44" s="20">
        <v>20</v>
      </c>
      <c r="P44" s="23">
        <v>19</v>
      </c>
      <c r="Q44" s="20">
        <v>5</v>
      </c>
      <c r="R44" s="20">
        <v>16</v>
      </c>
      <c r="S44" s="30">
        <v>10</v>
      </c>
      <c r="T44" s="20">
        <v>37</v>
      </c>
      <c r="U44" s="20">
        <v>20</v>
      </c>
      <c r="V44" s="22">
        <f t="shared" si="0"/>
        <v>198</v>
      </c>
      <c r="W44" s="16">
        <f t="shared" si="1"/>
        <v>198</v>
      </c>
      <c r="X44" s="30">
        <v>60</v>
      </c>
      <c r="Y44" s="20">
        <v>21</v>
      </c>
      <c r="Z44" s="22">
        <f t="shared" si="2"/>
        <v>81</v>
      </c>
      <c r="AA44" s="16">
        <f t="shared" si="3"/>
        <v>81</v>
      </c>
      <c r="AB44" s="20">
        <v>0</v>
      </c>
      <c r="AC44" s="20">
        <v>3</v>
      </c>
      <c r="AD44" s="20">
        <v>3</v>
      </c>
      <c r="AE44" s="20">
        <v>8</v>
      </c>
      <c r="AF44" s="20">
        <v>0</v>
      </c>
      <c r="AG44" s="22">
        <f t="shared" si="4"/>
        <v>14</v>
      </c>
      <c r="AH44" s="16">
        <f t="shared" si="5"/>
        <v>21.000000000000004</v>
      </c>
      <c r="AI44" s="20">
        <v>29</v>
      </c>
      <c r="AJ44" s="20">
        <v>22</v>
      </c>
      <c r="AK44" s="20">
        <v>22</v>
      </c>
      <c r="AL44" s="22">
        <f t="shared" si="6"/>
        <v>73</v>
      </c>
      <c r="AM44" s="16">
        <f t="shared" si="7"/>
        <v>54.75</v>
      </c>
      <c r="AN44" s="25">
        <f t="shared" si="8"/>
        <v>366</v>
      </c>
      <c r="AO44" s="26">
        <f t="shared" si="9"/>
        <v>354.75</v>
      </c>
      <c r="AP44" s="27">
        <f t="shared" si="11"/>
        <v>156.75</v>
      </c>
      <c r="AT44" s="33">
        <v>65.6944444444444</v>
      </c>
      <c r="AU44" s="1" t="s">
        <v>57</v>
      </c>
    </row>
    <row r="45" spans="1:47" ht="20.100000000000001" customHeight="1" thickBot="1" x14ac:dyDescent="0.25">
      <c r="A45" s="48" t="s">
        <v>1119</v>
      </c>
      <c r="B45" s="48" t="s">
        <v>1105</v>
      </c>
      <c r="C45" s="48" t="s">
        <v>1106</v>
      </c>
      <c r="D45" s="49" t="s">
        <v>1088</v>
      </c>
      <c r="E45" s="69" t="s">
        <v>1107</v>
      </c>
      <c r="F45" s="8">
        <v>258</v>
      </c>
      <c r="G45" s="8" t="s">
        <v>82</v>
      </c>
      <c r="H45" s="20">
        <v>5</v>
      </c>
      <c r="I45" s="20">
        <v>9</v>
      </c>
      <c r="J45" s="20">
        <v>10</v>
      </c>
      <c r="K45" s="20">
        <v>10</v>
      </c>
      <c r="L45" s="20">
        <v>8</v>
      </c>
      <c r="M45" s="20">
        <v>19</v>
      </c>
      <c r="N45" s="20">
        <v>18</v>
      </c>
      <c r="O45" s="20">
        <v>18</v>
      </c>
      <c r="P45" s="20">
        <v>8</v>
      </c>
      <c r="Q45" s="20">
        <v>18</v>
      </c>
      <c r="R45" s="20">
        <v>19</v>
      </c>
      <c r="S45" s="20">
        <v>25</v>
      </c>
      <c r="T45" s="20">
        <v>30</v>
      </c>
      <c r="U45" s="21">
        <v>15</v>
      </c>
      <c r="V45" s="22">
        <f t="shared" si="0"/>
        <v>212</v>
      </c>
      <c r="W45" s="16">
        <f t="shared" si="1"/>
        <v>212</v>
      </c>
      <c r="X45" s="20">
        <v>55</v>
      </c>
      <c r="Y45" s="20">
        <v>15</v>
      </c>
      <c r="Z45" s="22">
        <f t="shared" si="2"/>
        <v>70</v>
      </c>
      <c r="AA45" s="16">
        <f t="shared" si="3"/>
        <v>70</v>
      </c>
      <c r="AB45" s="20">
        <v>5</v>
      </c>
      <c r="AC45" s="20">
        <v>0</v>
      </c>
      <c r="AD45" s="21">
        <v>5</v>
      </c>
      <c r="AE45" s="20">
        <v>8</v>
      </c>
      <c r="AF45" s="20">
        <v>0</v>
      </c>
      <c r="AG45" s="22">
        <f t="shared" si="4"/>
        <v>18</v>
      </c>
      <c r="AH45" s="16">
        <f t="shared" si="5"/>
        <v>27</v>
      </c>
      <c r="AI45" s="23">
        <v>22</v>
      </c>
      <c r="AJ45" s="23">
        <v>27</v>
      </c>
      <c r="AK45" s="20">
        <v>11</v>
      </c>
      <c r="AL45" s="22">
        <f t="shared" si="6"/>
        <v>60</v>
      </c>
      <c r="AM45" s="16">
        <f t="shared" si="7"/>
        <v>45</v>
      </c>
      <c r="AN45" s="25">
        <f t="shared" si="8"/>
        <v>360</v>
      </c>
      <c r="AO45" s="26">
        <f t="shared" si="9"/>
        <v>354</v>
      </c>
      <c r="AP45" s="27">
        <f t="shared" si="11"/>
        <v>142</v>
      </c>
      <c r="AT45" s="33">
        <v>65.5555555555556</v>
      </c>
      <c r="AU45" s="1" t="s">
        <v>57</v>
      </c>
    </row>
    <row r="46" spans="1:47" ht="20.100000000000001" customHeight="1" thickBot="1" x14ac:dyDescent="0.25">
      <c r="A46" s="48"/>
      <c r="B46" s="48" t="s">
        <v>544</v>
      </c>
      <c r="C46" s="48" t="s">
        <v>545</v>
      </c>
      <c r="D46" s="49" t="s">
        <v>536</v>
      </c>
      <c r="E46" s="59" t="s">
        <v>546</v>
      </c>
      <c r="F46" s="8">
        <v>74</v>
      </c>
      <c r="G46" s="8" t="s">
        <v>83</v>
      </c>
      <c r="H46" s="20">
        <v>5</v>
      </c>
      <c r="I46" s="34">
        <v>10</v>
      </c>
      <c r="J46" s="34">
        <v>9</v>
      </c>
      <c r="K46" s="20">
        <v>10</v>
      </c>
      <c r="L46" s="20">
        <v>8</v>
      </c>
      <c r="M46" s="20">
        <v>19</v>
      </c>
      <c r="N46" s="20">
        <v>19</v>
      </c>
      <c r="O46" s="20">
        <v>19</v>
      </c>
      <c r="P46" s="20">
        <v>20</v>
      </c>
      <c r="Q46" s="20">
        <v>5</v>
      </c>
      <c r="R46" s="20">
        <v>19</v>
      </c>
      <c r="S46" s="20">
        <v>24</v>
      </c>
      <c r="T46" s="23">
        <v>24</v>
      </c>
      <c r="U46" s="32">
        <v>23</v>
      </c>
      <c r="V46" s="22">
        <f t="shared" si="0"/>
        <v>214</v>
      </c>
      <c r="W46" s="16">
        <f t="shared" si="1"/>
        <v>214</v>
      </c>
      <c r="X46" s="20">
        <v>59</v>
      </c>
      <c r="Y46" s="30">
        <v>22</v>
      </c>
      <c r="Z46" s="22">
        <f t="shared" si="2"/>
        <v>81</v>
      </c>
      <c r="AA46" s="16">
        <f t="shared" si="3"/>
        <v>81</v>
      </c>
      <c r="AB46" s="20">
        <v>5</v>
      </c>
      <c r="AC46" s="20">
        <v>7</v>
      </c>
      <c r="AD46" s="20">
        <v>4</v>
      </c>
      <c r="AE46" s="20">
        <v>0</v>
      </c>
      <c r="AF46" s="20">
        <v>2</v>
      </c>
      <c r="AG46" s="22">
        <f t="shared" si="4"/>
        <v>18</v>
      </c>
      <c r="AH46" s="16">
        <f t="shared" si="5"/>
        <v>27</v>
      </c>
      <c r="AI46" s="20">
        <v>21</v>
      </c>
      <c r="AJ46" s="20">
        <v>7</v>
      </c>
      <c r="AK46" s="24">
        <v>12</v>
      </c>
      <c r="AL46" s="22">
        <f t="shared" si="6"/>
        <v>40</v>
      </c>
      <c r="AM46" s="16">
        <f t="shared" si="7"/>
        <v>30</v>
      </c>
      <c r="AN46" s="25">
        <f t="shared" si="8"/>
        <v>353</v>
      </c>
      <c r="AO46" s="26">
        <f t="shared" si="9"/>
        <v>352</v>
      </c>
      <c r="AP46" s="27">
        <f t="shared" si="11"/>
        <v>138</v>
      </c>
      <c r="AT46" s="33">
        <v>65.185185185185205</v>
      </c>
      <c r="AU46" s="1" t="s">
        <v>57</v>
      </c>
    </row>
    <row r="47" spans="1:47" ht="20.100000000000001" customHeight="1" thickBot="1" x14ac:dyDescent="0.25">
      <c r="A47" s="48"/>
      <c r="B47" s="48" t="s">
        <v>949</v>
      </c>
      <c r="C47" s="48" t="s">
        <v>950</v>
      </c>
      <c r="D47" s="49" t="s">
        <v>951</v>
      </c>
      <c r="E47" s="54" t="s">
        <v>952</v>
      </c>
      <c r="F47" s="8">
        <v>197</v>
      </c>
      <c r="G47" s="8" t="s">
        <v>84</v>
      </c>
      <c r="H47" s="30">
        <v>6</v>
      </c>
      <c r="I47" s="30">
        <v>6</v>
      </c>
      <c r="J47" s="30">
        <v>10</v>
      </c>
      <c r="K47" s="20">
        <v>9</v>
      </c>
      <c r="L47" s="20">
        <v>8</v>
      </c>
      <c r="M47" s="20">
        <v>18</v>
      </c>
      <c r="N47" s="20">
        <v>19</v>
      </c>
      <c r="O47" s="20">
        <v>14</v>
      </c>
      <c r="P47" s="20">
        <v>20</v>
      </c>
      <c r="Q47" s="20">
        <v>20</v>
      </c>
      <c r="R47" s="20">
        <v>13</v>
      </c>
      <c r="S47" s="20">
        <v>21</v>
      </c>
      <c r="T47" s="20">
        <v>40</v>
      </c>
      <c r="U47" s="30">
        <v>2</v>
      </c>
      <c r="V47" s="22">
        <f t="shared" si="0"/>
        <v>206</v>
      </c>
      <c r="W47" s="16">
        <f t="shared" si="1"/>
        <v>206</v>
      </c>
      <c r="X47" s="29">
        <v>52</v>
      </c>
      <c r="Y47" s="29">
        <v>19</v>
      </c>
      <c r="Z47" s="22">
        <f t="shared" si="2"/>
        <v>71</v>
      </c>
      <c r="AA47" s="16">
        <f t="shared" si="3"/>
        <v>71</v>
      </c>
      <c r="AB47" s="29">
        <v>0</v>
      </c>
      <c r="AC47" s="29">
        <v>4</v>
      </c>
      <c r="AD47" s="29">
        <v>10</v>
      </c>
      <c r="AE47" s="29">
        <v>12</v>
      </c>
      <c r="AF47" s="29">
        <v>4</v>
      </c>
      <c r="AG47" s="22">
        <f t="shared" si="4"/>
        <v>30</v>
      </c>
      <c r="AH47" s="16">
        <f t="shared" si="5"/>
        <v>45</v>
      </c>
      <c r="AI47" s="23">
        <v>22</v>
      </c>
      <c r="AJ47" s="23">
        <v>16</v>
      </c>
      <c r="AK47" s="20">
        <v>0</v>
      </c>
      <c r="AL47" s="22">
        <f t="shared" si="6"/>
        <v>38</v>
      </c>
      <c r="AM47" s="16">
        <f t="shared" si="7"/>
        <v>28.5</v>
      </c>
      <c r="AN47" s="25">
        <f t="shared" si="8"/>
        <v>345</v>
      </c>
      <c r="AO47" s="26">
        <f t="shared" si="9"/>
        <v>350.5</v>
      </c>
      <c r="AP47" s="27">
        <f t="shared" si="11"/>
        <v>144.5</v>
      </c>
      <c r="AT47" s="33">
        <v>64.907407407407405</v>
      </c>
      <c r="AU47" s="1" t="s">
        <v>57</v>
      </c>
    </row>
    <row r="48" spans="1:47" ht="20.100000000000001" customHeight="1" thickBot="1" x14ac:dyDescent="0.25">
      <c r="A48" s="48"/>
      <c r="B48" s="48" t="s">
        <v>471</v>
      </c>
      <c r="C48" s="48" t="s">
        <v>472</v>
      </c>
      <c r="D48" s="49" t="s">
        <v>469</v>
      </c>
      <c r="E48" s="54" t="s">
        <v>473</v>
      </c>
      <c r="F48" s="8">
        <v>52</v>
      </c>
      <c r="G48" s="8" t="s">
        <v>85</v>
      </c>
      <c r="H48" s="23">
        <v>9</v>
      </c>
      <c r="I48" s="20">
        <v>9</v>
      </c>
      <c r="J48" s="20">
        <v>9</v>
      </c>
      <c r="K48" s="20">
        <v>10</v>
      </c>
      <c r="L48" s="20">
        <v>1</v>
      </c>
      <c r="M48" s="20">
        <v>19</v>
      </c>
      <c r="N48" s="20">
        <v>12</v>
      </c>
      <c r="O48" s="20">
        <v>19</v>
      </c>
      <c r="P48" s="23">
        <v>8</v>
      </c>
      <c r="Q48" s="20">
        <v>15</v>
      </c>
      <c r="R48" s="20">
        <v>21</v>
      </c>
      <c r="S48" s="20">
        <v>16</v>
      </c>
      <c r="T48" s="20">
        <v>29</v>
      </c>
      <c r="U48" s="23">
        <v>12</v>
      </c>
      <c r="V48" s="22">
        <f t="shared" si="0"/>
        <v>189</v>
      </c>
      <c r="W48" s="16">
        <f t="shared" si="1"/>
        <v>189</v>
      </c>
      <c r="X48" s="30">
        <v>52</v>
      </c>
      <c r="Y48" s="23">
        <v>14</v>
      </c>
      <c r="Z48" s="22">
        <f t="shared" si="2"/>
        <v>66</v>
      </c>
      <c r="AA48" s="16">
        <f t="shared" si="3"/>
        <v>66</v>
      </c>
      <c r="AB48" s="20">
        <v>0</v>
      </c>
      <c r="AC48" s="20">
        <v>3</v>
      </c>
      <c r="AD48" s="20">
        <v>10</v>
      </c>
      <c r="AE48" s="20">
        <v>15</v>
      </c>
      <c r="AF48" s="20">
        <v>5</v>
      </c>
      <c r="AG48" s="22">
        <f t="shared" si="4"/>
        <v>33</v>
      </c>
      <c r="AH48" s="16">
        <f t="shared" si="5"/>
        <v>49.5</v>
      </c>
      <c r="AI48" s="20">
        <v>26</v>
      </c>
      <c r="AJ48" s="20">
        <v>22</v>
      </c>
      <c r="AK48" s="20">
        <v>9</v>
      </c>
      <c r="AL48" s="22">
        <f t="shared" si="6"/>
        <v>57</v>
      </c>
      <c r="AM48" s="16">
        <f t="shared" si="7"/>
        <v>42.749999999999993</v>
      </c>
      <c r="AN48" s="25">
        <f t="shared" si="8"/>
        <v>345</v>
      </c>
      <c r="AO48" s="26">
        <f t="shared" si="9"/>
        <v>347.25</v>
      </c>
      <c r="AP48" s="27">
        <f t="shared" si="11"/>
        <v>158.25</v>
      </c>
      <c r="AT48" s="33">
        <v>64.31</v>
      </c>
      <c r="AU48" s="1" t="s">
        <v>57</v>
      </c>
    </row>
    <row r="49" spans="1:47" ht="20.100000000000001" customHeight="1" thickBot="1" x14ac:dyDescent="0.25">
      <c r="A49" s="48"/>
      <c r="B49" s="48" t="s">
        <v>974</v>
      </c>
      <c r="C49" s="48" t="s">
        <v>975</v>
      </c>
      <c r="D49" s="49" t="s">
        <v>966</v>
      </c>
      <c r="E49" s="68" t="s">
        <v>976</v>
      </c>
      <c r="F49" s="8">
        <v>215</v>
      </c>
      <c r="G49" s="8" t="s">
        <v>86</v>
      </c>
      <c r="H49" s="30">
        <v>6</v>
      </c>
      <c r="I49" s="30">
        <v>10</v>
      </c>
      <c r="J49" s="30">
        <v>7</v>
      </c>
      <c r="K49" s="20">
        <v>5</v>
      </c>
      <c r="L49" s="20">
        <v>8</v>
      </c>
      <c r="M49" s="20">
        <v>18</v>
      </c>
      <c r="N49" s="23">
        <v>13</v>
      </c>
      <c r="O49" s="20">
        <v>20</v>
      </c>
      <c r="P49" s="20">
        <v>18</v>
      </c>
      <c r="Q49" s="20">
        <v>5</v>
      </c>
      <c r="R49" s="23">
        <v>18</v>
      </c>
      <c r="S49" s="20">
        <v>24</v>
      </c>
      <c r="T49" s="20">
        <v>40</v>
      </c>
      <c r="U49" s="23">
        <v>15</v>
      </c>
      <c r="V49" s="22">
        <f t="shared" si="0"/>
        <v>207</v>
      </c>
      <c r="W49" s="16">
        <f t="shared" si="1"/>
        <v>206.99999999999997</v>
      </c>
      <c r="X49" s="20">
        <v>49</v>
      </c>
      <c r="Y49" s="29">
        <v>28</v>
      </c>
      <c r="Z49" s="22">
        <f t="shared" si="2"/>
        <v>77</v>
      </c>
      <c r="AA49" s="16">
        <f t="shared" si="3"/>
        <v>77</v>
      </c>
      <c r="AB49" s="29">
        <v>5</v>
      </c>
      <c r="AC49" s="29">
        <v>0</v>
      </c>
      <c r="AD49" s="29">
        <v>0</v>
      </c>
      <c r="AE49" s="29">
        <v>6</v>
      </c>
      <c r="AF49" s="29">
        <v>5</v>
      </c>
      <c r="AG49" s="22">
        <f t="shared" si="4"/>
        <v>16</v>
      </c>
      <c r="AH49" s="16">
        <f t="shared" si="5"/>
        <v>24</v>
      </c>
      <c r="AI49" s="20">
        <v>20</v>
      </c>
      <c r="AJ49" s="20">
        <v>19</v>
      </c>
      <c r="AK49" s="20">
        <v>13</v>
      </c>
      <c r="AL49" s="22">
        <f t="shared" si="6"/>
        <v>52</v>
      </c>
      <c r="AM49" s="16">
        <f t="shared" si="7"/>
        <v>39</v>
      </c>
      <c r="AN49" s="25">
        <f t="shared" si="8"/>
        <v>352</v>
      </c>
      <c r="AO49" s="26">
        <f t="shared" si="9"/>
        <v>347</v>
      </c>
      <c r="AP49" s="27">
        <f t="shared" si="11"/>
        <v>140</v>
      </c>
      <c r="AT49" s="33">
        <v>64.259259259259295</v>
      </c>
      <c r="AU49" s="1" t="s">
        <v>57</v>
      </c>
    </row>
    <row r="50" spans="1:47" ht="20.100000000000001" customHeight="1" thickBot="1" x14ac:dyDescent="0.25">
      <c r="A50" s="48" t="s">
        <v>1119</v>
      </c>
      <c r="B50" s="48" t="s">
        <v>650</v>
      </c>
      <c r="C50" s="48" t="s">
        <v>651</v>
      </c>
      <c r="D50" s="49" t="s">
        <v>631</v>
      </c>
      <c r="E50" s="61" t="s">
        <v>652</v>
      </c>
      <c r="F50" s="8">
        <v>103</v>
      </c>
      <c r="G50" s="8" t="s">
        <v>87</v>
      </c>
      <c r="H50" s="20">
        <v>4</v>
      </c>
      <c r="I50" s="23">
        <v>10</v>
      </c>
      <c r="J50" s="20">
        <v>10</v>
      </c>
      <c r="K50" s="20">
        <v>10</v>
      </c>
      <c r="L50" s="23">
        <v>9</v>
      </c>
      <c r="M50" s="20">
        <v>16</v>
      </c>
      <c r="N50" s="20">
        <v>12</v>
      </c>
      <c r="O50" s="20">
        <v>19</v>
      </c>
      <c r="P50" s="20">
        <v>20</v>
      </c>
      <c r="Q50" s="20">
        <v>3</v>
      </c>
      <c r="R50" s="20">
        <v>21</v>
      </c>
      <c r="S50" s="30">
        <v>21</v>
      </c>
      <c r="T50" s="20">
        <v>33</v>
      </c>
      <c r="U50" s="23">
        <v>5</v>
      </c>
      <c r="V50" s="22">
        <f t="shared" si="0"/>
        <v>193</v>
      </c>
      <c r="W50" s="16">
        <f t="shared" si="1"/>
        <v>193</v>
      </c>
      <c r="X50" s="32">
        <v>60</v>
      </c>
      <c r="Y50" s="29">
        <v>24</v>
      </c>
      <c r="Z50" s="22">
        <f t="shared" si="2"/>
        <v>84</v>
      </c>
      <c r="AA50" s="16">
        <f t="shared" si="3"/>
        <v>84.000000000000014</v>
      </c>
      <c r="AB50" s="29">
        <v>5</v>
      </c>
      <c r="AC50" s="23">
        <v>4</v>
      </c>
      <c r="AD50" s="29">
        <v>7</v>
      </c>
      <c r="AE50" s="20">
        <v>8</v>
      </c>
      <c r="AF50" s="29">
        <v>1</v>
      </c>
      <c r="AG50" s="22">
        <f t="shared" si="4"/>
        <v>25</v>
      </c>
      <c r="AH50" s="16">
        <f t="shared" si="5"/>
        <v>37.5</v>
      </c>
      <c r="AI50" s="20">
        <v>20</v>
      </c>
      <c r="AJ50" s="20">
        <v>14</v>
      </c>
      <c r="AK50" s="24">
        <v>8</v>
      </c>
      <c r="AL50" s="22">
        <f t="shared" si="6"/>
        <v>42</v>
      </c>
      <c r="AM50" s="16">
        <f t="shared" si="7"/>
        <v>31.5</v>
      </c>
      <c r="AN50" s="25">
        <f t="shared" si="8"/>
        <v>344</v>
      </c>
      <c r="AO50" s="26">
        <f t="shared" si="9"/>
        <v>346</v>
      </c>
      <c r="AP50" s="27">
        <f t="shared" si="11"/>
        <v>153</v>
      </c>
      <c r="AT50" s="33">
        <v>64.074074074074105</v>
      </c>
      <c r="AU50" s="1" t="s">
        <v>57</v>
      </c>
    </row>
    <row r="51" spans="1:47" ht="20.100000000000001" customHeight="1" thickBot="1" x14ac:dyDescent="0.25">
      <c r="A51" s="48"/>
      <c r="B51" s="48" t="s">
        <v>311</v>
      </c>
      <c r="C51" s="48" t="s">
        <v>312</v>
      </c>
      <c r="D51" s="49" t="s">
        <v>313</v>
      </c>
      <c r="E51" s="50" t="s">
        <v>314</v>
      </c>
      <c r="F51" s="8">
        <v>1</v>
      </c>
      <c r="G51" s="8" t="s">
        <v>88</v>
      </c>
      <c r="H51" s="29">
        <v>0</v>
      </c>
      <c r="I51" s="29">
        <v>9</v>
      </c>
      <c r="J51" s="29">
        <v>10</v>
      </c>
      <c r="K51" s="20">
        <v>10</v>
      </c>
      <c r="L51" s="20">
        <v>6</v>
      </c>
      <c r="M51" s="20">
        <v>12</v>
      </c>
      <c r="N51" s="20">
        <v>18</v>
      </c>
      <c r="O51" s="20">
        <v>20</v>
      </c>
      <c r="P51" s="20">
        <v>20</v>
      </c>
      <c r="Q51" s="20">
        <v>5</v>
      </c>
      <c r="R51" s="23">
        <v>18</v>
      </c>
      <c r="S51" s="20">
        <v>22</v>
      </c>
      <c r="T51" s="20">
        <v>40</v>
      </c>
      <c r="U51" s="20">
        <v>30</v>
      </c>
      <c r="V51" s="22">
        <f t="shared" si="0"/>
        <v>220</v>
      </c>
      <c r="W51" s="16">
        <f t="shared" si="1"/>
        <v>219.99999999999997</v>
      </c>
      <c r="X51" s="35">
        <v>30</v>
      </c>
      <c r="Y51" s="30">
        <v>20</v>
      </c>
      <c r="Z51" s="22">
        <f t="shared" si="2"/>
        <v>50</v>
      </c>
      <c r="AA51" s="16">
        <f t="shared" si="3"/>
        <v>50</v>
      </c>
      <c r="AB51" s="29">
        <v>4</v>
      </c>
      <c r="AC51" s="29">
        <v>3</v>
      </c>
      <c r="AD51" s="29">
        <v>7</v>
      </c>
      <c r="AE51" s="29">
        <v>2</v>
      </c>
      <c r="AF51" s="29">
        <v>1</v>
      </c>
      <c r="AG51" s="22">
        <f t="shared" si="4"/>
        <v>17</v>
      </c>
      <c r="AH51" s="16">
        <f t="shared" si="5"/>
        <v>25.500000000000004</v>
      </c>
      <c r="AI51" s="20">
        <v>36</v>
      </c>
      <c r="AJ51" s="20">
        <v>16</v>
      </c>
      <c r="AK51" s="24">
        <v>14</v>
      </c>
      <c r="AL51" s="22">
        <f t="shared" si="6"/>
        <v>66</v>
      </c>
      <c r="AM51" s="16">
        <f t="shared" si="7"/>
        <v>49.5</v>
      </c>
      <c r="AN51" s="25">
        <f t="shared" si="8"/>
        <v>353</v>
      </c>
      <c r="AO51" s="26">
        <f t="shared" si="9"/>
        <v>345</v>
      </c>
      <c r="AP51" s="5"/>
      <c r="AQ51" s="5"/>
      <c r="AT51" s="33">
        <v>63.8888888888889</v>
      </c>
      <c r="AU51" s="1" t="s">
        <v>57</v>
      </c>
    </row>
    <row r="52" spans="1:47" ht="20.100000000000001" customHeight="1" thickBot="1" x14ac:dyDescent="0.25">
      <c r="A52" s="48" t="s">
        <v>1119</v>
      </c>
      <c r="B52" s="48" t="s">
        <v>1083</v>
      </c>
      <c r="C52" s="48" t="s">
        <v>1084</v>
      </c>
      <c r="D52" s="49" t="s">
        <v>1057</v>
      </c>
      <c r="E52" s="51" t="s">
        <v>1085</v>
      </c>
      <c r="F52" s="8">
        <v>251</v>
      </c>
      <c r="G52" s="8" t="s">
        <v>89</v>
      </c>
      <c r="H52" s="20">
        <v>7</v>
      </c>
      <c r="I52" s="23">
        <v>8</v>
      </c>
      <c r="J52" s="20">
        <v>8</v>
      </c>
      <c r="K52" s="20">
        <v>5</v>
      </c>
      <c r="L52" s="20">
        <v>8</v>
      </c>
      <c r="M52" s="20">
        <v>18</v>
      </c>
      <c r="N52" s="20">
        <v>20</v>
      </c>
      <c r="O52" s="20">
        <v>20</v>
      </c>
      <c r="P52" s="20">
        <v>20</v>
      </c>
      <c r="Q52" s="23">
        <v>12</v>
      </c>
      <c r="R52" s="20">
        <v>21</v>
      </c>
      <c r="S52" s="20">
        <v>10</v>
      </c>
      <c r="T52" s="20">
        <v>39</v>
      </c>
      <c r="U52" s="21">
        <v>25</v>
      </c>
      <c r="V52" s="22">
        <f t="shared" si="0"/>
        <v>221</v>
      </c>
      <c r="W52" s="16">
        <f t="shared" si="1"/>
        <v>221</v>
      </c>
      <c r="X52" s="23">
        <v>38</v>
      </c>
      <c r="Y52" s="20">
        <v>28</v>
      </c>
      <c r="Z52" s="22">
        <f t="shared" si="2"/>
        <v>66</v>
      </c>
      <c r="AA52" s="16">
        <f t="shared" si="3"/>
        <v>66</v>
      </c>
      <c r="AB52" s="29">
        <v>0</v>
      </c>
      <c r="AC52" s="21">
        <v>3</v>
      </c>
      <c r="AD52" s="29">
        <v>0</v>
      </c>
      <c r="AE52" s="21">
        <v>6</v>
      </c>
      <c r="AF52" s="29">
        <v>2</v>
      </c>
      <c r="AG52" s="22">
        <f t="shared" si="4"/>
        <v>11</v>
      </c>
      <c r="AH52" s="16">
        <f t="shared" si="5"/>
        <v>16.5</v>
      </c>
      <c r="AI52" s="23">
        <v>25</v>
      </c>
      <c r="AJ52" s="20">
        <v>25</v>
      </c>
      <c r="AK52" s="20">
        <v>4</v>
      </c>
      <c r="AL52" s="22">
        <f t="shared" si="6"/>
        <v>54</v>
      </c>
      <c r="AM52" s="16">
        <f t="shared" si="7"/>
        <v>40.5</v>
      </c>
      <c r="AN52" s="25">
        <f t="shared" si="8"/>
        <v>352</v>
      </c>
      <c r="AO52" s="26">
        <f t="shared" si="9"/>
        <v>344</v>
      </c>
      <c r="AP52" s="27">
        <f t="shared" ref="AP52:AP115" si="12">AA52+AH52+AM52</f>
        <v>123</v>
      </c>
      <c r="AT52" s="33">
        <v>63.703703703703702</v>
      </c>
      <c r="AU52" s="1" t="s">
        <v>57</v>
      </c>
    </row>
    <row r="53" spans="1:47" ht="20.100000000000001" customHeight="1" thickBot="1" x14ac:dyDescent="0.25">
      <c r="A53" s="48"/>
      <c r="B53" s="48" t="s">
        <v>807</v>
      </c>
      <c r="C53" s="48" t="s">
        <v>808</v>
      </c>
      <c r="D53" s="49" t="s">
        <v>799</v>
      </c>
      <c r="E53" s="54" t="s">
        <v>809</v>
      </c>
      <c r="F53" s="8">
        <v>160</v>
      </c>
      <c r="G53" s="8" t="s">
        <v>90</v>
      </c>
      <c r="H53" s="20">
        <v>7</v>
      </c>
      <c r="I53" s="23">
        <v>7</v>
      </c>
      <c r="J53" s="20">
        <v>10</v>
      </c>
      <c r="K53" s="20">
        <v>10</v>
      </c>
      <c r="L53" s="20">
        <v>3</v>
      </c>
      <c r="M53" s="20">
        <v>15</v>
      </c>
      <c r="N53" s="20">
        <v>20</v>
      </c>
      <c r="O53" s="20">
        <v>15</v>
      </c>
      <c r="P53" s="23">
        <v>2</v>
      </c>
      <c r="Q53" s="20">
        <v>17</v>
      </c>
      <c r="R53" s="20">
        <v>22</v>
      </c>
      <c r="S53" s="20">
        <v>20</v>
      </c>
      <c r="T53" s="20">
        <v>29</v>
      </c>
      <c r="U53" s="20">
        <v>4</v>
      </c>
      <c r="V53" s="22">
        <f t="shared" si="0"/>
        <v>181</v>
      </c>
      <c r="W53" s="16">
        <f t="shared" si="1"/>
        <v>181.00000000000003</v>
      </c>
      <c r="X53" s="29">
        <v>55</v>
      </c>
      <c r="Y53" s="20">
        <v>34</v>
      </c>
      <c r="Z53" s="22">
        <f t="shared" si="2"/>
        <v>89</v>
      </c>
      <c r="AA53" s="16">
        <f t="shared" si="3"/>
        <v>89</v>
      </c>
      <c r="AB53" s="29">
        <v>5</v>
      </c>
      <c r="AC53" s="23">
        <v>5</v>
      </c>
      <c r="AD53" s="20">
        <v>0</v>
      </c>
      <c r="AE53" s="29">
        <v>14</v>
      </c>
      <c r="AF53" s="29">
        <v>4</v>
      </c>
      <c r="AG53" s="22">
        <f t="shared" si="4"/>
        <v>28</v>
      </c>
      <c r="AH53" s="16">
        <f t="shared" si="5"/>
        <v>42.000000000000007</v>
      </c>
      <c r="AI53" s="20">
        <v>17</v>
      </c>
      <c r="AJ53" s="20">
        <v>9</v>
      </c>
      <c r="AK53" s="20">
        <v>16</v>
      </c>
      <c r="AL53" s="22">
        <f t="shared" si="6"/>
        <v>42</v>
      </c>
      <c r="AM53" s="16">
        <f t="shared" si="7"/>
        <v>31.5</v>
      </c>
      <c r="AN53" s="25">
        <f t="shared" si="8"/>
        <v>340</v>
      </c>
      <c r="AO53" s="26">
        <f t="shared" si="9"/>
        <v>343.5</v>
      </c>
      <c r="AP53" s="27">
        <f t="shared" si="12"/>
        <v>162.5</v>
      </c>
      <c r="AT53" s="33">
        <v>63.61</v>
      </c>
      <c r="AU53" s="1" t="s">
        <v>57</v>
      </c>
    </row>
    <row r="54" spans="1:47" ht="20.100000000000001" customHeight="1" thickBot="1" x14ac:dyDescent="0.25">
      <c r="A54" s="48"/>
      <c r="B54" s="48" t="s">
        <v>626</v>
      </c>
      <c r="C54" s="48" t="s">
        <v>627</v>
      </c>
      <c r="D54" s="49" t="s">
        <v>615</v>
      </c>
      <c r="E54" s="51" t="s">
        <v>628</v>
      </c>
      <c r="F54" s="8">
        <v>110</v>
      </c>
      <c r="G54" s="8" t="s">
        <v>91</v>
      </c>
      <c r="H54" s="20">
        <v>5</v>
      </c>
      <c r="I54" s="20">
        <v>10</v>
      </c>
      <c r="J54" s="20">
        <v>9</v>
      </c>
      <c r="K54" s="23">
        <v>7</v>
      </c>
      <c r="L54" s="23">
        <v>9</v>
      </c>
      <c r="M54" s="23">
        <v>13</v>
      </c>
      <c r="N54" s="20">
        <v>14</v>
      </c>
      <c r="O54" s="20">
        <v>19</v>
      </c>
      <c r="P54" s="20">
        <v>20</v>
      </c>
      <c r="Q54" s="20">
        <v>11</v>
      </c>
      <c r="R54" s="20">
        <v>21</v>
      </c>
      <c r="S54" s="23">
        <v>17</v>
      </c>
      <c r="T54" s="20">
        <v>34</v>
      </c>
      <c r="U54" s="20">
        <v>16</v>
      </c>
      <c r="V54" s="22">
        <f t="shared" si="0"/>
        <v>205</v>
      </c>
      <c r="W54" s="16">
        <f t="shared" si="1"/>
        <v>205</v>
      </c>
      <c r="X54" s="30">
        <v>60</v>
      </c>
      <c r="Y54" s="23">
        <v>16</v>
      </c>
      <c r="Z54" s="22">
        <f t="shared" si="2"/>
        <v>76</v>
      </c>
      <c r="AA54" s="16">
        <f t="shared" si="3"/>
        <v>76</v>
      </c>
      <c r="AB54" s="20">
        <v>5</v>
      </c>
      <c r="AC54" s="20">
        <v>1</v>
      </c>
      <c r="AD54" s="20">
        <v>7</v>
      </c>
      <c r="AE54" s="20">
        <v>0</v>
      </c>
      <c r="AF54" s="20">
        <v>1</v>
      </c>
      <c r="AG54" s="22">
        <f t="shared" si="4"/>
        <v>14</v>
      </c>
      <c r="AH54" s="16">
        <f t="shared" si="5"/>
        <v>21.000000000000004</v>
      </c>
      <c r="AI54" s="23">
        <v>19</v>
      </c>
      <c r="AJ54" s="20">
        <v>19</v>
      </c>
      <c r="AK54" s="24">
        <v>17</v>
      </c>
      <c r="AL54" s="22">
        <f t="shared" si="6"/>
        <v>55</v>
      </c>
      <c r="AM54" s="16">
        <f t="shared" si="7"/>
        <v>41.25</v>
      </c>
      <c r="AN54" s="25">
        <f t="shared" si="8"/>
        <v>350</v>
      </c>
      <c r="AO54" s="26">
        <f t="shared" si="9"/>
        <v>343.25</v>
      </c>
      <c r="AP54" s="27">
        <f t="shared" si="12"/>
        <v>138.25</v>
      </c>
      <c r="AT54" s="33">
        <v>63.564814814814802</v>
      </c>
      <c r="AU54" s="1" t="s">
        <v>57</v>
      </c>
    </row>
    <row r="55" spans="1:47" ht="20.100000000000001" customHeight="1" thickBot="1" x14ac:dyDescent="0.25">
      <c r="A55" s="48"/>
      <c r="B55" s="48" t="s">
        <v>1050</v>
      </c>
      <c r="C55" s="48" t="s">
        <v>1051</v>
      </c>
      <c r="D55" s="49" t="s">
        <v>1042</v>
      </c>
      <c r="E55" s="51" t="s">
        <v>1052</v>
      </c>
      <c r="F55" s="8">
        <v>240</v>
      </c>
      <c r="G55" s="8" t="s">
        <v>92</v>
      </c>
      <c r="H55" s="30">
        <v>7</v>
      </c>
      <c r="I55" s="23">
        <v>10</v>
      </c>
      <c r="J55" s="30">
        <v>9</v>
      </c>
      <c r="K55" s="20">
        <v>10</v>
      </c>
      <c r="L55" s="20">
        <v>8</v>
      </c>
      <c r="M55" s="20">
        <v>19</v>
      </c>
      <c r="N55" s="23">
        <v>15</v>
      </c>
      <c r="O55" s="20">
        <v>14</v>
      </c>
      <c r="P55" s="23">
        <v>10</v>
      </c>
      <c r="Q55" s="20">
        <v>5</v>
      </c>
      <c r="R55" s="23">
        <v>16</v>
      </c>
      <c r="S55" s="20">
        <v>24</v>
      </c>
      <c r="T55" s="20">
        <v>35</v>
      </c>
      <c r="U55" s="23">
        <v>21</v>
      </c>
      <c r="V55" s="22">
        <f t="shared" si="0"/>
        <v>203</v>
      </c>
      <c r="W55" s="16">
        <f t="shared" si="1"/>
        <v>203</v>
      </c>
      <c r="X55" s="29">
        <v>57</v>
      </c>
      <c r="Y55" s="29">
        <v>19</v>
      </c>
      <c r="Z55" s="22">
        <f t="shared" si="2"/>
        <v>76</v>
      </c>
      <c r="AA55" s="16">
        <f t="shared" si="3"/>
        <v>76</v>
      </c>
      <c r="AB55" s="29">
        <v>5</v>
      </c>
      <c r="AC55" s="29">
        <v>3</v>
      </c>
      <c r="AD55" s="29">
        <v>4</v>
      </c>
      <c r="AE55" s="20">
        <v>0</v>
      </c>
      <c r="AF55" s="29">
        <v>5</v>
      </c>
      <c r="AG55" s="22">
        <f t="shared" si="4"/>
        <v>17</v>
      </c>
      <c r="AH55" s="16">
        <f t="shared" si="5"/>
        <v>25.500000000000004</v>
      </c>
      <c r="AI55" s="20">
        <v>18</v>
      </c>
      <c r="AJ55" s="20">
        <v>17</v>
      </c>
      <c r="AK55" s="20">
        <v>16</v>
      </c>
      <c r="AL55" s="22">
        <f t="shared" si="6"/>
        <v>51</v>
      </c>
      <c r="AM55" s="16">
        <f t="shared" si="7"/>
        <v>38.25</v>
      </c>
      <c r="AN55" s="25">
        <f t="shared" si="8"/>
        <v>347</v>
      </c>
      <c r="AO55" s="26">
        <f t="shared" si="9"/>
        <v>342.75</v>
      </c>
      <c r="AP55" s="27">
        <f t="shared" si="12"/>
        <v>139.75</v>
      </c>
      <c r="AT55" s="33">
        <v>63.4722222222222</v>
      </c>
      <c r="AU55" s="1" t="s">
        <v>57</v>
      </c>
    </row>
    <row r="56" spans="1:47" ht="20.100000000000001" customHeight="1" thickBot="1" x14ac:dyDescent="0.25">
      <c r="A56" s="48"/>
      <c r="B56" s="48" t="s">
        <v>323</v>
      </c>
      <c r="C56" s="48" t="s">
        <v>324</v>
      </c>
      <c r="D56" s="49" t="s">
        <v>313</v>
      </c>
      <c r="E56" s="50" t="s">
        <v>325</v>
      </c>
      <c r="F56" s="8">
        <v>5</v>
      </c>
      <c r="G56" s="8" t="s">
        <v>93</v>
      </c>
      <c r="H56" s="29">
        <v>8</v>
      </c>
      <c r="I56" s="29">
        <v>9</v>
      </c>
      <c r="J56" s="29">
        <v>10</v>
      </c>
      <c r="K56" s="20">
        <v>10</v>
      </c>
      <c r="L56" s="20">
        <v>9</v>
      </c>
      <c r="M56" s="20">
        <v>20</v>
      </c>
      <c r="N56" s="20">
        <v>20</v>
      </c>
      <c r="O56" s="23">
        <v>20</v>
      </c>
      <c r="P56" s="23">
        <v>18</v>
      </c>
      <c r="Q56" s="20">
        <v>15</v>
      </c>
      <c r="R56" s="20">
        <v>13</v>
      </c>
      <c r="S56" s="20">
        <v>24</v>
      </c>
      <c r="T56" s="20">
        <v>16</v>
      </c>
      <c r="U56" s="20">
        <v>22</v>
      </c>
      <c r="V56" s="22">
        <f t="shared" si="0"/>
        <v>214</v>
      </c>
      <c r="W56" s="16">
        <f t="shared" si="1"/>
        <v>214</v>
      </c>
      <c r="X56" s="23">
        <v>45</v>
      </c>
      <c r="Y56" s="30">
        <v>17</v>
      </c>
      <c r="Z56" s="22">
        <f t="shared" si="2"/>
        <v>62</v>
      </c>
      <c r="AA56" s="16">
        <f t="shared" si="3"/>
        <v>62</v>
      </c>
      <c r="AB56" s="29">
        <v>5</v>
      </c>
      <c r="AC56" s="29">
        <v>1</v>
      </c>
      <c r="AD56" s="29">
        <v>0</v>
      </c>
      <c r="AE56" s="29">
        <v>8</v>
      </c>
      <c r="AF56" s="29">
        <v>4</v>
      </c>
      <c r="AG56" s="22">
        <f t="shared" si="4"/>
        <v>18</v>
      </c>
      <c r="AH56" s="16">
        <f t="shared" si="5"/>
        <v>27</v>
      </c>
      <c r="AI56" s="20">
        <v>22</v>
      </c>
      <c r="AJ56" s="20">
        <v>18</v>
      </c>
      <c r="AK56" s="24">
        <v>12</v>
      </c>
      <c r="AL56" s="22">
        <f t="shared" si="6"/>
        <v>52</v>
      </c>
      <c r="AM56" s="16">
        <f t="shared" si="7"/>
        <v>39</v>
      </c>
      <c r="AN56" s="25">
        <f t="shared" si="8"/>
        <v>346</v>
      </c>
      <c r="AO56" s="26">
        <f t="shared" si="9"/>
        <v>342</v>
      </c>
      <c r="AP56" s="27">
        <f t="shared" si="12"/>
        <v>128</v>
      </c>
      <c r="AT56" s="33">
        <v>63.3333333333333</v>
      </c>
      <c r="AU56" s="1" t="s">
        <v>57</v>
      </c>
    </row>
    <row r="57" spans="1:47" ht="20.100000000000001" customHeight="1" thickBot="1" x14ac:dyDescent="0.25">
      <c r="A57" s="48"/>
      <c r="B57" s="48" t="s">
        <v>502</v>
      </c>
      <c r="C57" s="48" t="s">
        <v>503</v>
      </c>
      <c r="D57" s="49" t="s">
        <v>504</v>
      </c>
      <c r="E57" s="58" t="s">
        <v>505</v>
      </c>
      <c r="F57" s="8">
        <v>61</v>
      </c>
      <c r="G57" s="8" t="s">
        <v>94</v>
      </c>
      <c r="H57" s="20">
        <v>6</v>
      </c>
      <c r="I57" s="20">
        <v>2</v>
      </c>
      <c r="J57" s="20">
        <v>8</v>
      </c>
      <c r="K57" s="20">
        <v>10</v>
      </c>
      <c r="L57" s="20">
        <v>8</v>
      </c>
      <c r="M57" s="20">
        <v>19</v>
      </c>
      <c r="N57" s="20">
        <v>19</v>
      </c>
      <c r="O57" s="23">
        <v>14</v>
      </c>
      <c r="P57" s="20">
        <v>18</v>
      </c>
      <c r="Q57" s="20">
        <v>11</v>
      </c>
      <c r="R57" s="23">
        <v>21</v>
      </c>
      <c r="S57" s="20">
        <v>20</v>
      </c>
      <c r="T57" s="20">
        <v>39</v>
      </c>
      <c r="U57" s="23">
        <v>19</v>
      </c>
      <c r="V57" s="22">
        <f t="shared" si="0"/>
        <v>214</v>
      </c>
      <c r="W57" s="16">
        <f t="shared" si="1"/>
        <v>214</v>
      </c>
      <c r="X57" s="29">
        <v>32</v>
      </c>
      <c r="Y57" s="23">
        <v>36</v>
      </c>
      <c r="Z57" s="22">
        <f t="shared" si="2"/>
        <v>68</v>
      </c>
      <c r="AA57" s="16">
        <f t="shared" si="3"/>
        <v>68</v>
      </c>
      <c r="AB57" s="29">
        <v>5</v>
      </c>
      <c r="AC57" s="29">
        <v>0</v>
      </c>
      <c r="AD57" s="29">
        <v>7</v>
      </c>
      <c r="AE57" s="29">
        <v>14</v>
      </c>
      <c r="AF57" s="23">
        <v>4</v>
      </c>
      <c r="AG57" s="22">
        <f t="shared" si="4"/>
        <v>30</v>
      </c>
      <c r="AH57" s="16">
        <f t="shared" si="5"/>
        <v>45</v>
      </c>
      <c r="AI57" s="20">
        <v>2</v>
      </c>
      <c r="AJ57" s="20">
        <v>7</v>
      </c>
      <c r="AK57" s="24">
        <v>9</v>
      </c>
      <c r="AL57" s="22">
        <f t="shared" si="6"/>
        <v>18</v>
      </c>
      <c r="AM57" s="16">
        <f t="shared" si="7"/>
        <v>13.5</v>
      </c>
      <c r="AN57" s="25">
        <f t="shared" si="8"/>
        <v>330</v>
      </c>
      <c r="AO57" s="26">
        <f t="shared" si="9"/>
        <v>340.5</v>
      </c>
      <c r="AP57" s="27">
        <f t="shared" si="12"/>
        <v>126.5</v>
      </c>
      <c r="AT57" s="33">
        <v>63.0555555555556</v>
      </c>
      <c r="AU57" s="1" t="s">
        <v>57</v>
      </c>
    </row>
    <row r="58" spans="1:47" ht="20.100000000000001" customHeight="1" thickBot="1" x14ac:dyDescent="0.25">
      <c r="A58" s="48"/>
      <c r="B58" s="48" t="s">
        <v>1047</v>
      </c>
      <c r="C58" s="48" t="s">
        <v>1048</v>
      </c>
      <c r="D58" s="49" t="s">
        <v>1042</v>
      </c>
      <c r="E58" s="51" t="s">
        <v>1049</v>
      </c>
      <c r="F58" s="8">
        <v>239</v>
      </c>
      <c r="G58" s="8" t="s">
        <v>95</v>
      </c>
      <c r="H58" s="30">
        <v>7</v>
      </c>
      <c r="I58" s="30">
        <v>9</v>
      </c>
      <c r="J58" s="23">
        <v>10</v>
      </c>
      <c r="K58" s="20">
        <v>10</v>
      </c>
      <c r="L58" s="20">
        <v>9</v>
      </c>
      <c r="M58" s="20">
        <v>17</v>
      </c>
      <c r="N58" s="20">
        <v>15</v>
      </c>
      <c r="O58" s="20">
        <v>18</v>
      </c>
      <c r="P58" s="20">
        <v>20</v>
      </c>
      <c r="Q58" s="20">
        <v>3</v>
      </c>
      <c r="R58" s="20">
        <v>18</v>
      </c>
      <c r="S58" s="20">
        <v>24</v>
      </c>
      <c r="T58" s="20">
        <v>25</v>
      </c>
      <c r="U58" s="20">
        <v>13</v>
      </c>
      <c r="V58" s="22">
        <f t="shared" si="0"/>
        <v>198</v>
      </c>
      <c r="W58" s="16">
        <f t="shared" si="1"/>
        <v>198</v>
      </c>
      <c r="X58" s="23">
        <v>53</v>
      </c>
      <c r="Y58" s="23">
        <v>31</v>
      </c>
      <c r="Z58" s="22">
        <f t="shared" si="2"/>
        <v>84</v>
      </c>
      <c r="AA58" s="16">
        <f t="shared" si="3"/>
        <v>84.000000000000014</v>
      </c>
      <c r="AB58" s="29">
        <v>0</v>
      </c>
      <c r="AC58" s="29">
        <v>7</v>
      </c>
      <c r="AD58" s="29">
        <v>4</v>
      </c>
      <c r="AE58" s="20">
        <v>0</v>
      </c>
      <c r="AF58" s="29">
        <v>3</v>
      </c>
      <c r="AG58" s="22">
        <f t="shared" si="4"/>
        <v>14</v>
      </c>
      <c r="AH58" s="16">
        <f t="shared" si="5"/>
        <v>21.000000000000004</v>
      </c>
      <c r="AI58" s="20">
        <v>21</v>
      </c>
      <c r="AJ58" s="20">
        <v>20</v>
      </c>
      <c r="AK58" s="24">
        <v>6</v>
      </c>
      <c r="AL58" s="22">
        <f t="shared" si="6"/>
        <v>47</v>
      </c>
      <c r="AM58" s="16">
        <f t="shared" si="7"/>
        <v>35.25</v>
      </c>
      <c r="AN58" s="25">
        <f t="shared" si="8"/>
        <v>343</v>
      </c>
      <c r="AO58" s="26">
        <f t="shared" si="9"/>
        <v>338.25</v>
      </c>
      <c r="AP58" s="27">
        <f t="shared" si="12"/>
        <v>140.25</v>
      </c>
      <c r="AT58" s="33">
        <v>62.6388888888889</v>
      </c>
      <c r="AU58" s="1" t="s">
        <v>57</v>
      </c>
    </row>
    <row r="59" spans="1:47" ht="20.100000000000001" customHeight="1" thickBot="1" x14ac:dyDescent="0.25">
      <c r="A59" s="48"/>
      <c r="B59" s="48" t="s">
        <v>964</v>
      </c>
      <c r="C59" s="48" t="s">
        <v>965</v>
      </c>
      <c r="D59" s="49" t="s">
        <v>966</v>
      </c>
      <c r="E59" s="68" t="s">
        <v>967</v>
      </c>
      <c r="F59" s="8">
        <v>212</v>
      </c>
      <c r="G59" s="8" t="s">
        <v>96</v>
      </c>
      <c r="H59" s="30">
        <v>6</v>
      </c>
      <c r="I59" s="30">
        <v>9</v>
      </c>
      <c r="J59" s="30">
        <v>8</v>
      </c>
      <c r="K59" s="20">
        <v>10</v>
      </c>
      <c r="L59" s="20">
        <v>8</v>
      </c>
      <c r="M59" s="20">
        <v>18</v>
      </c>
      <c r="N59" s="23">
        <v>15</v>
      </c>
      <c r="O59" s="20">
        <v>19</v>
      </c>
      <c r="P59" s="20">
        <v>18</v>
      </c>
      <c r="Q59" s="20">
        <v>5</v>
      </c>
      <c r="R59" s="23">
        <v>17</v>
      </c>
      <c r="S59" s="20">
        <v>25</v>
      </c>
      <c r="T59" s="23">
        <v>38</v>
      </c>
      <c r="U59" s="23">
        <v>15</v>
      </c>
      <c r="V59" s="22">
        <f t="shared" si="0"/>
        <v>211</v>
      </c>
      <c r="W59" s="16">
        <f t="shared" si="1"/>
        <v>211</v>
      </c>
      <c r="X59" s="23">
        <v>42</v>
      </c>
      <c r="Y59" s="29">
        <v>24</v>
      </c>
      <c r="Z59" s="22">
        <f t="shared" si="2"/>
        <v>66</v>
      </c>
      <c r="AA59" s="16">
        <f t="shared" si="3"/>
        <v>66</v>
      </c>
      <c r="AB59" s="29">
        <v>5</v>
      </c>
      <c r="AC59" s="29">
        <v>0</v>
      </c>
      <c r="AD59" s="29">
        <v>4</v>
      </c>
      <c r="AE59" s="20">
        <v>0</v>
      </c>
      <c r="AF59" s="29">
        <v>0</v>
      </c>
      <c r="AG59" s="22">
        <f t="shared" si="4"/>
        <v>9</v>
      </c>
      <c r="AH59" s="16">
        <f t="shared" si="5"/>
        <v>13.5</v>
      </c>
      <c r="AI59" s="20">
        <v>30</v>
      </c>
      <c r="AJ59" s="23">
        <v>20</v>
      </c>
      <c r="AK59" s="20">
        <v>10</v>
      </c>
      <c r="AL59" s="22">
        <f t="shared" si="6"/>
        <v>60</v>
      </c>
      <c r="AM59" s="16">
        <f t="shared" si="7"/>
        <v>45</v>
      </c>
      <c r="AN59" s="25">
        <f t="shared" si="8"/>
        <v>346</v>
      </c>
      <c r="AO59" s="26">
        <f t="shared" si="9"/>
        <v>335.5</v>
      </c>
      <c r="AP59" s="27">
        <f t="shared" si="12"/>
        <v>124.5</v>
      </c>
      <c r="AT59" s="33">
        <v>62.129629629629598</v>
      </c>
      <c r="AU59" s="1" t="s">
        <v>57</v>
      </c>
    </row>
    <row r="60" spans="1:47" ht="20.100000000000001" customHeight="1" thickBot="1" x14ac:dyDescent="0.25">
      <c r="A60" s="48"/>
      <c r="B60" s="48" t="s">
        <v>681</v>
      </c>
      <c r="C60" s="48" t="s">
        <v>682</v>
      </c>
      <c r="D60" s="49" t="s">
        <v>676</v>
      </c>
      <c r="E60" s="62" t="s">
        <v>683</v>
      </c>
      <c r="F60" s="8">
        <v>123</v>
      </c>
      <c r="G60" s="8" t="s">
        <v>97</v>
      </c>
      <c r="H60" s="20">
        <v>8</v>
      </c>
      <c r="I60" s="20">
        <v>10</v>
      </c>
      <c r="J60" s="20">
        <v>10</v>
      </c>
      <c r="K60" s="20">
        <v>8</v>
      </c>
      <c r="L60" s="20">
        <v>9</v>
      </c>
      <c r="M60" s="20">
        <v>18</v>
      </c>
      <c r="N60" s="20">
        <v>18</v>
      </c>
      <c r="O60" s="20">
        <v>11</v>
      </c>
      <c r="P60" s="20">
        <v>18</v>
      </c>
      <c r="Q60" s="20">
        <v>3</v>
      </c>
      <c r="R60" s="20">
        <v>19</v>
      </c>
      <c r="S60" s="23">
        <v>13</v>
      </c>
      <c r="T60" s="20">
        <v>37</v>
      </c>
      <c r="U60" s="20">
        <v>11</v>
      </c>
      <c r="V60" s="22">
        <f t="shared" si="0"/>
        <v>193</v>
      </c>
      <c r="W60" s="16">
        <f t="shared" si="1"/>
        <v>193</v>
      </c>
      <c r="X60" s="29">
        <v>54</v>
      </c>
      <c r="Y60" s="29">
        <v>12</v>
      </c>
      <c r="Z60" s="22">
        <f t="shared" si="2"/>
        <v>66</v>
      </c>
      <c r="AA60" s="16">
        <f t="shared" si="3"/>
        <v>66</v>
      </c>
      <c r="AB60" s="29">
        <v>5</v>
      </c>
      <c r="AC60" s="29">
        <v>2</v>
      </c>
      <c r="AD60" s="29">
        <v>10</v>
      </c>
      <c r="AE60" s="29">
        <v>10</v>
      </c>
      <c r="AF60" s="20">
        <v>2</v>
      </c>
      <c r="AG60" s="22">
        <f t="shared" si="4"/>
        <v>29</v>
      </c>
      <c r="AH60" s="16">
        <f t="shared" si="5"/>
        <v>43.5</v>
      </c>
      <c r="AI60" s="20">
        <v>20</v>
      </c>
      <c r="AJ60" s="20">
        <v>12</v>
      </c>
      <c r="AK60" s="23">
        <v>11</v>
      </c>
      <c r="AL60" s="22">
        <f t="shared" si="6"/>
        <v>43</v>
      </c>
      <c r="AM60" s="16">
        <f t="shared" si="7"/>
        <v>32.25</v>
      </c>
      <c r="AN60" s="25">
        <f t="shared" si="8"/>
        <v>331</v>
      </c>
      <c r="AO60" s="26">
        <f t="shared" si="9"/>
        <v>334.75</v>
      </c>
      <c r="AP60" s="27">
        <f t="shared" si="12"/>
        <v>141.75</v>
      </c>
      <c r="AT60" s="33">
        <v>61.990740740740698</v>
      </c>
      <c r="AU60" s="1" t="s">
        <v>57</v>
      </c>
    </row>
    <row r="61" spans="1:47" ht="20.100000000000001" customHeight="1" thickBot="1" x14ac:dyDescent="0.25">
      <c r="A61" s="48"/>
      <c r="B61" s="48" t="s">
        <v>1099</v>
      </c>
      <c r="C61" s="48" t="s">
        <v>1100</v>
      </c>
      <c r="D61" s="49" t="s">
        <v>1088</v>
      </c>
      <c r="E61" s="69" t="s">
        <v>1101</v>
      </c>
      <c r="F61" s="8">
        <v>256</v>
      </c>
      <c r="G61" s="8" t="s">
        <v>98</v>
      </c>
      <c r="H61" s="20">
        <v>5</v>
      </c>
      <c r="I61" s="20">
        <v>6</v>
      </c>
      <c r="J61" s="20">
        <v>10</v>
      </c>
      <c r="K61" s="20">
        <v>10</v>
      </c>
      <c r="L61" s="20">
        <v>8</v>
      </c>
      <c r="M61" s="23">
        <v>17</v>
      </c>
      <c r="N61" s="20">
        <v>19</v>
      </c>
      <c r="O61" s="20">
        <v>17</v>
      </c>
      <c r="P61" s="20">
        <v>14</v>
      </c>
      <c r="Q61" s="20">
        <v>3</v>
      </c>
      <c r="R61" s="20">
        <v>15</v>
      </c>
      <c r="S61" s="20">
        <v>24</v>
      </c>
      <c r="T61" s="20">
        <v>38</v>
      </c>
      <c r="U61" s="21">
        <v>14</v>
      </c>
      <c r="V61" s="22">
        <f t="shared" si="0"/>
        <v>200</v>
      </c>
      <c r="W61" s="16">
        <f t="shared" si="1"/>
        <v>200</v>
      </c>
      <c r="X61" s="23">
        <v>60</v>
      </c>
      <c r="Y61" s="20">
        <v>19</v>
      </c>
      <c r="Z61" s="22">
        <f t="shared" si="2"/>
        <v>79</v>
      </c>
      <c r="AA61" s="16">
        <f t="shared" si="3"/>
        <v>78.999999999999986</v>
      </c>
      <c r="AB61" s="20">
        <v>4</v>
      </c>
      <c r="AC61" s="20">
        <v>2</v>
      </c>
      <c r="AD61" s="20">
        <v>0</v>
      </c>
      <c r="AE61" s="20">
        <v>6</v>
      </c>
      <c r="AF61" s="20">
        <v>2</v>
      </c>
      <c r="AG61" s="22">
        <f t="shared" si="4"/>
        <v>14</v>
      </c>
      <c r="AH61" s="16">
        <f t="shared" si="5"/>
        <v>21.000000000000004</v>
      </c>
      <c r="AI61" s="23">
        <v>15</v>
      </c>
      <c r="AJ61" s="23">
        <v>15</v>
      </c>
      <c r="AK61" s="24">
        <v>16</v>
      </c>
      <c r="AL61" s="22">
        <f t="shared" si="6"/>
        <v>46</v>
      </c>
      <c r="AM61" s="16">
        <f t="shared" si="7"/>
        <v>34.5</v>
      </c>
      <c r="AN61" s="25">
        <f t="shared" si="8"/>
        <v>339</v>
      </c>
      <c r="AO61" s="26">
        <f t="shared" si="9"/>
        <v>334.5</v>
      </c>
      <c r="AP61" s="27">
        <f t="shared" si="12"/>
        <v>134.5</v>
      </c>
      <c r="AT61" s="33">
        <v>61.9444444444444</v>
      </c>
      <c r="AU61" s="1" t="s">
        <v>57</v>
      </c>
    </row>
    <row r="62" spans="1:47" ht="20.100000000000001" customHeight="1" thickBot="1" x14ac:dyDescent="0.25">
      <c r="A62" s="48"/>
      <c r="B62" s="48" t="s">
        <v>378</v>
      </c>
      <c r="C62" s="48" t="s">
        <v>379</v>
      </c>
      <c r="D62" s="49" t="s">
        <v>376</v>
      </c>
      <c r="E62" s="54" t="s">
        <v>380</v>
      </c>
      <c r="F62" s="8">
        <v>22</v>
      </c>
      <c r="G62" s="8" t="s">
        <v>99</v>
      </c>
      <c r="H62" s="29">
        <v>7</v>
      </c>
      <c r="I62" s="29">
        <v>10</v>
      </c>
      <c r="J62" s="29">
        <v>8</v>
      </c>
      <c r="K62" s="20">
        <v>10</v>
      </c>
      <c r="L62" s="20">
        <v>8</v>
      </c>
      <c r="M62" s="23">
        <v>20</v>
      </c>
      <c r="N62" s="20">
        <v>14</v>
      </c>
      <c r="O62" s="23">
        <v>20</v>
      </c>
      <c r="P62" s="20">
        <v>20</v>
      </c>
      <c r="Q62" s="20">
        <v>15</v>
      </c>
      <c r="R62" s="20">
        <v>24</v>
      </c>
      <c r="S62" s="20">
        <v>25</v>
      </c>
      <c r="T62" s="23">
        <v>40</v>
      </c>
      <c r="U62" s="20">
        <v>32</v>
      </c>
      <c r="V62" s="22">
        <f t="shared" si="0"/>
        <v>253</v>
      </c>
      <c r="W62" s="16">
        <f t="shared" si="1"/>
        <v>253</v>
      </c>
      <c r="X62" s="36">
        <v>0</v>
      </c>
      <c r="Y62" s="36">
        <v>0</v>
      </c>
      <c r="Z62" s="22">
        <f t="shared" si="2"/>
        <v>0</v>
      </c>
      <c r="AA62" s="16">
        <f t="shared" si="3"/>
        <v>0</v>
      </c>
      <c r="AB62" s="29">
        <v>5</v>
      </c>
      <c r="AC62" s="30">
        <v>1</v>
      </c>
      <c r="AD62" s="30">
        <v>6</v>
      </c>
      <c r="AE62" s="30">
        <v>8</v>
      </c>
      <c r="AF62" s="30">
        <v>0</v>
      </c>
      <c r="AG62" s="22">
        <f t="shared" si="4"/>
        <v>20</v>
      </c>
      <c r="AH62" s="16">
        <f t="shared" si="5"/>
        <v>30</v>
      </c>
      <c r="AI62" s="20">
        <v>31</v>
      </c>
      <c r="AJ62" s="20">
        <v>25</v>
      </c>
      <c r="AK62" s="24">
        <v>12</v>
      </c>
      <c r="AL62" s="22">
        <f t="shared" si="6"/>
        <v>68</v>
      </c>
      <c r="AM62" s="16">
        <f t="shared" si="7"/>
        <v>51.000000000000007</v>
      </c>
      <c r="AN62" s="25">
        <f t="shared" si="8"/>
        <v>341</v>
      </c>
      <c r="AO62" s="26">
        <f t="shared" si="9"/>
        <v>334</v>
      </c>
      <c r="AP62" s="27">
        <f t="shared" si="12"/>
        <v>81</v>
      </c>
      <c r="AT62" s="33">
        <v>61.851851851851897</v>
      </c>
      <c r="AU62" s="1" t="s">
        <v>57</v>
      </c>
    </row>
    <row r="63" spans="1:47" ht="20.100000000000001" customHeight="1" thickBot="1" x14ac:dyDescent="0.25">
      <c r="A63" s="71" t="s">
        <v>1119</v>
      </c>
      <c r="B63" s="71" t="s">
        <v>893</v>
      </c>
      <c r="C63" s="71" t="s">
        <v>894</v>
      </c>
      <c r="D63" s="49" t="s">
        <v>874</v>
      </c>
      <c r="E63" s="52" t="s">
        <v>895</v>
      </c>
      <c r="F63" s="8">
        <v>189</v>
      </c>
      <c r="G63" s="8" t="s">
        <v>100</v>
      </c>
      <c r="H63" s="20">
        <v>6</v>
      </c>
      <c r="I63" s="20">
        <v>2</v>
      </c>
      <c r="J63" s="20">
        <v>10</v>
      </c>
      <c r="K63" s="20">
        <v>10</v>
      </c>
      <c r="L63" s="20">
        <v>10</v>
      </c>
      <c r="M63" s="20">
        <v>18</v>
      </c>
      <c r="N63" s="20">
        <v>15</v>
      </c>
      <c r="O63" s="20">
        <v>0</v>
      </c>
      <c r="P63" s="23">
        <v>12</v>
      </c>
      <c r="Q63" s="30">
        <v>2</v>
      </c>
      <c r="R63" s="30">
        <v>19</v>
      </c>
      <c r="S63" s="20">
        <v>25</v>
      </c>
      <c r="T63" s="20">
        <v>39</v>
      </c>
      <c r="U63" s="20">
        <v>50</v>
      </c>
      <c r="V63" s="22">
        <f t="shared" si="0"/>
        <v>218</v>
      </c>
      <c r="W63" s="16">
        <f t="shared" si="1"/>
        <v>218</v>
      </c>
      <c r="X63" s="29">
        <v>39</v>
      </c>
      <c r="Y63" s="29">
        <v>17</v>
      </c>
      <c r="Z63" s="22">
        <f t="shared" si="2"/>
        <v>56</v>
      </c>
      <c r="AA63" s="16">
        <f t="shared" si="3"/>
        <v>56</v>
      </c>
      <c r="AB63" s="29">
        <v>5</v>
      </c>
      <c r="AC63" s="29">
        <v>0</v>
      </c>
      <c r="AD63" s="29">
        <v>0</v>
      </c>
      <c r="AE63" s="29">
        <v>6</v>
      </c>
      <c r="AF63" s="29">
        <v>4</v>
      </c>
      <c r="AG63" s="22">
        <f t="shared" si="4"/>
        <v>15</v>
      </c>
      <c r="AH63" s="16">
        <f t="shared" si="5"/>
        <v>22.5</v>
      </c>
      <c r="AI63" s="20">
        <v>17</v>
      </c>
      <c r="AJ63" s="20">
        <v>11</v>
      </c>
      <c r="AK63" s="23">
        <v>20</v>
      </c>
      <c r="AL63" s="22">
        <f t="shared" si="6"/>
        <v>48</v>
      </c>
      <c r="AM63" s="16">
        <f t="shared" si="7"/>
        <v>36</v>
      </c>
      <c r="AN63" s="25">
        <f t="shared" si="8"/>
        <v>337</v>
      </c>
      <c r="AO63" s="26">
        <f t="shared" si="9"/>
        <v>332.5</v>
      </c>
      <c r="AP63" s="27">
        <f t="shared" si="12"/>
        <v>114.5</v>
      </c>
      <c r="AT63" s="33">
        <v>61.574074074074097</v>
      </c>
      <c r="AU63" s="1" t="s">
        <v>57</v>
      </c>
    </row>
    <row r="64" spans="1:47" ht="20.100000000000001" customHeight="1" thickBot="1" x14ac:dyDescent="0.25">
      <c r="A64" s="48"/>
      <c r="B64" s="48" t="s">
        <v>557</v>
      </c>
      <c r="C64" s="48" t="s">
        <v>558</v>
      </c>
      <c r="D64" s="49" t="s">
        <v>552</v>
      </c>
      <c r="E64" s="57" t="s">
        <v>559</v>
      </c>
      <c r="F64" s="8">
        <v>78</v>
      </c>
      <c r="G64" s="8" t="s">
        <v>101</v>
      </c>
      <c r="H64" s="20">
        <v>8</v>
      </c>
      <c r="I64" s="20">
        <v>10</v>
      </c>
      <c r="J64" s="20">
        <v>10</v>
      </c>
      <c r="K64" s="20">
        <v>10</v>
      </c>
      <c r="L64" s="23">
        <v>9</v>
      </c>
      <c r="M64" s="20">
        <v>14</v>
      </c>
      <c r="N64" s="23">
        <v>20</v>
      </c>
      <c r="O64" s="20">
        <v>0</v>
      </c>
      <c r="P64" s="20">
        <v>20</v>
      </c>
      <c r="Q64" s="20">
        <v>13</v>
      </c>
      <c r="R64" s="20">
        <v>12</v>
      </c>
      <c r="S64" s="20">
        <v>18</v>
      </c>
      <c r="T64" s="20">
        <v>31</v>
      </c>
      <c r="U64" s="20">
        <v>12</v>
      </c>
      <c r="V64" s="22">
        <f t="shared" si="0"/>
        <v>187</v>
      </c>
      <c r="W64" s="16">
        <f t="shared" si="1"/>
        <v>187</v>
      </c>
      <c r="X64" s="29">
        <v>59</v>
      </c>
      <c r="Y64" s="29">
        <v>18</v>
      </c>
      <c r="Z64" s="22">
        <f t="shared" si="2"/>
        <v>77</v>
      </c>
      <c r="AA64" s="16">
        <f t="shared" si="3"/>
        <v>77</v>
      </c>
      <c r="AB64" s="29">
        <v>5</v>
      </c>
      <c r="AC64" s="29">
        <v>0</v>
      </c>
      <c r="AD64" s="29">
        <v>4</v>
      </c>
      <c r="AE64" s="29">
        <v>12</v>
      </c>
      <c r="AF64" s="29">
        <v>0</v>
      </c>
      <c r="AG64" s="22">
        <f t="shared" si="4"/>
        <v>21</v>
      </c>
      <c r="AH64" s="16">
        <f t="shared" si="5"/>
        <v>31.5</v>
      </c>
      <c r="AI64" s="23">
        <v>16</v>
      </c>
      <c r="AJ64" s="20">
        <v>17</v>
      </c>
      <c r="AK64" s="20">
        <v>14</v>
      </c>
      <c r="AL64" s="22">
        <f t="shared" si="6"/>
        <v>47</v>
      </c>
      <c r="AM64" s="16">
        <f t="shared" si="7"/>
        <v>35.25</v>
      </c>
      <c r="AN64" s="25">
        <f t="shared" si="8"/>
        <v>332</v>
      </c>
      <c r="AO64" s="26">
        <f t="shared" si="9"/>
        <v>330.75</v>
      </c>
      <c r="AP64" s="27">
        <f t="shared" si="12"/>
        <v>143.75</v>
      </c>
      <c r="AT64" s="33">
        <v>61.25</v>
      </c>
      <c r="AU64" s="1" t="s">
        <v>57</v>
      </c>
    </row>
    <row r="65" spans="1:47" ht="20.100000000000001" customHeight="1" thickBot="1" x14ac:dyDescent="0.25">
      <c r="A65" s="48"/>
      <c r="B65" s="48" t="s">
        <v>607</v>
      </c>
      <c r="C65" s="48" t="s">
        <v>608</v>
      </c>
      <c r="D65" s="49" t="s">
        <v>599</v>
      </c>
      <c r="E65" s="51" t="s">
        <v>609</v>
      </c>
      <c r="F65" s="8">
        <v>94</v>
      </c>
      <c r="G65" s="8" t="s">
        <v>102</v>
      </c>
      <c r="H65" s="20">
        <v>5</v>
      </c>
      <c r="I65" s="20">
        <v>10</v>
      </c>
      <c r="J65" s="20">
        <v>6</v>
      </c>
      <c r="K65" s="20">
        <v>5</v>
      </c>
      <c r="L65" s="20">
        <v>7</v>
      </c>
      <c r="M65" s="23">
        <v>12</v>
      </c>
      <c r="N65" s="20">
        <v>16</v>
      </c>
      <c r="O65" s="20">
        <v>19</v>
      </c>
      <c r="P65" s="20">
        <v>20</v>
      </c>
      <c r="Q65" s="20">
        <v>15</v>
      </c>
      <c r="R65" s="20">
        <v>6</v>
      </c>
      <c r="S65" s="30">
        <v>25</v>
      </c>
      <c r="T65" s="20">
        <v>28</v>
      </c>
      <c r="U65" s="20">
        <v>19</v>
      </c>
      <c r="V65" s="22">
        <f t="shared" si="0"/>
        <v>193</v>
      </c>
      <c r="W65" s="16">
        <f t="shared" si="1"/>
        <v>193</v>
      </c>
      <c r="X65" s="30">
        <v>50</v>
      </c>
      <c r="Y65" s="30">
        <v>15</v>
      </c>
      <c r="Z65" s="22">
        <f t="shared" si="2"/>
        <v>65</v>
      </c>
      <c r="AA65" s="16">
        <f t="shared" si="3"/>
        <v>65</v>
      </c>
      <c r="AB65" s="20">
        <v>5</v>
      </c>
      <c r="AC65" s="20">
        <v>3</v>
      </c>
      <c r="AD65" s="20">
        <v>0</v>
      </c>
      <c r="AE65" s="20">
        <v>12</v>
      </c>
      <c r="AF65" s="20">
        <v>5</v>
      </c>
      <c r="AG65" s="22">
        <f t="shared" si="4"/>
        <v>25</v>
      </c>
      <c r="AH65" s="16">
        <f t="shared" si="5"/>
        <v>37.5</v>
      </c>
      <c r="AI65" s="20">
        <v>16</v>
      </c>
      <c r="AJ65" s="20">
        <v>20</v>
      </c>
      <c r="AK65" s="24">
        <v>10</v>
      </c>
      <c r="AL65" s="22">
        <f t="shared" si="6"/>
        <v>46</v>
      </c>
      <c r="AM65" s="16">
        <f t="shared" si="7"/>
        <v>34.5</v>
      </c>
      <c r="AN65" s="25">
        <f t="shared" si="8"/>
        <v>329</v>
      </c>
      <c r="AO65" s="26">
        <f t="shared" si="9"/>
        <v>330</v>
      </c>
      <c r="AP65" s="27">
        <f t="shared" si="12"/>
        <v>137</v>
      </c>
      <c r="AT65" s="33">
        <v>61.1111111111111</v>
      </c>
      <c r="AU65" s="1" t="s">
        <v>57</v>
      </c>
    </row>
    <row r="66" spans="1:47" ht="20.100000000000001" customHeight="1" thickBot="1" x14ac:dyDescent="0.25">
      <c r="A66" s="48" t="s">
        <v>1119</v>
      </c>
      <c r="B66" s="48" t="s">
        <v>858</v>
      </c>
      <c r="C66" s="48" t="s">
        <v>750</v>
      </c>
      <c r="D66" s="49" t="s">
        <v>844</v>
      </c>
      <c r="E66" s="53" t="s">
        <v>859</v>
      </c>
      <c r="F66" s="8">
        <v>172</v>
      </c>
      <c r="G66" s="8" t="s">
        <v>103</v>
      </c>
      <c r="H66" s="20">
        <v>4</v>
      </c>
      <c r="I66" s="20">
        <v>6</v>
      </c>
      <c r="J66" s="20">
        <v>10</v>
      </c>
      <c r="K66" s="20">
        <v>5</v>
      </c>
      <c r="L66" s="20">
        <v>8</v>
      </c>
      <c r="M66" s="20">
        <v>20</v>
      </c>
      <c r="N66" s="20">
        <v>15</v>
      </c>
      <c r="O66" s="20">
        <v>18</v>
      </c>
      <c r="P66" s="20">
        <v>20</v>
      </c>
      <c r="Q66" s="20">
        <v>10</v>
      </c>
      <c r="R66" s="20">
        <v>16</v>
      </c>
      <c r="S66" s="20">
        <v>10</v>
      </c>
      <c r="T66" s="20">
        <v>35</v>
      </c>
      <c r="U66" s="20">
        <v>15</v>
      </c>
      <c r="V66" s="22">
        <f t="shared" ref="V66:V129" si="13">SUM(H66:U66)</f>
        <v>192</v>
      </c>
      <c r="W66" s="16">
        <f t="shared" ref="W66:W129" si="14">(V66/$V$2)*300</f>
        <v>192</v>
      </c>
      <c r="X66" s="29">
        <v>51</v>
      </c>
      <c r="Y66" s="29">
        <v>16</v>
      </c>
      <c r="Z66" s="22">
        <f t="shared" ref="Z66:Z129" si="15">X66+Y66</f>
        <v>67</v>
      </c>
      <c r="AA66" s="16">
        <f t="shared" ref="AA66:AA129" si="16">(Z66/$Z$2)*150</f>
        <v>67</v>
      </c>
      <c r="AB66" s="29">
        <v>5</v>
      </c>
      <c r="AC66" s="29">
        <v>4</v>
      </c>
      <c r="AD66" s="29">
        <v>10</v>
      </c>
      <c r="AE66" s="29">
        <v>2</v>
      </c>
      <c r="AF66" s="29">
        <v>4</v>
      </c>
      <c r="AG66" s="22">
        <f t="shared" ref="AG66:AG129" si="17">SUM(AB66:AF66)</f>
        <v>25</v>
      </c>
      <c r="AH66" s="16">
        <f t="shared" ref="AH66:AH129" si="18">(AG66/$AG$2)*75</f>
        <v>37.5</v>
      </c>
      <c r="AI66" s="20">
        <v>19</v>
      </c>
      <c r="AJ66" s="20">
        <v>12</v>
      </c>
      <c r="AK66" s="20">
        <v>13</v>
      </c>
      <c r="AL66" s="22">
        <f t="shared" ref="AL66:AL129" si="19">AI66+AJ66+AK66</f>
        <v>44</v>
      </c>
      <c r="AM66" s="16">
        <f t="shared" ref="AM66:AM129" si="20">(AL66/$AL$2)*75</f>
        <v>33</v>
      </c>
      <c r="AN66" s="25">
        <f t="shared" ref="AN66:AN129" si="21">V66+Z66+AG66+AL66</f>
        <v>328</v>
      </c>
      <c r="AO66" s="26">
        <f t="shared" ref="AO66:AO129" si="22">W66+AA66+AH66+AM66</f>
        <v>329.5</v>
      </c>
      <c r="AP66" s="27">
        <f t="shared" si="12"/>
        <v>137.5</v>
      </c>
      <c r="AT66" s="33">
        <v>61.018518518518498</v>
      </c>
      <c r="AU66" s="1" t="s">
        <v>57</v>
      </c>
    </row>
    <row r="67" spans="1:47" ht="20.100000000000001" customHeight="1" thickBot="1" x14ac:dyDescent="0.25">
      <c r="A67" s="48"/>
      <c r="B67" s="48" t="s">
        <v>544</v>
      </c>
      <c r="C67" s="48" t="s">
        <v>1053</v>
      </c>
      <c r="D67" s="49" t="s">
        <v>1042</v>
      </c>
      <c r="E67" s="51" t="s">
        <v>1054</v>
      </c>
      <c r="F67" s="8">
        <v>241</v>
      </c>
      <c r="G67" s="8" t="s">
        <v>104</v>
      </c>
      <c r="H67" s="30">
        <v>5</v>
      </c>
      <c r="I67" s="23">
        <v>10</v>
      </c>
      <c r="J67" s="30">
        <v>10</v>
      </c>
      <c r="K67" s="20">
        <v>10</v>
      </c>
      <c r="L67" s="23">
        <v>8</v>
      </c>
      <c r="M67" s="23">
        <v>12</v>
      </c>
      <c r="N67" s="20">
        <v>12</v>
      </c>
      <c r="O67" s="20">
        <v>19</v>
      </c>
      <c r="P67" s="20">
        <v>20</v>
      </c>
      <c r="Q67" s="23">
        <v>12</v>
      </c>
      <c r="R67" s="20">
        <v>21</v>
      </c>
      <c r="S67" s="20">
        <v>24</v>
      </c>
      <c r="T67" s="20">
        <v>39</v>
      </c>
      <c r="U67" s="20">
        <v>13</v>
      </c>
      <c r="V67" s="22">
        <f t="shared" si="13"/>
        <v>215</v>
      </c>
      <c r="W67" s="16">
        <f t="shared" si="14"/>
        <v>215</v>
      </c>
      <c r="X67" s="29">
        <v>29</v>
      </c>
      <c r="Y67" s="23">
        <v>50</v>
      </c>
      <c r="Z67" s="22">
        <f t="shared" si="15"/>
        <v>79</v>
      </c>
      <c r="AA67" s="16">
        <f t="shared" si="16"/>
        <v>78.999999999999986</v>
      </c>
      <c r="AB67" s="29">
        <v>0</v>
      </c>
      <c r="AC67" s="29">
        <v>1</v>
      </c>
      <c r="AD67" s="29">
        <v>0</v>
      </c>
      <c r="AE67" s="23">
        <v>1</v>
      </c>
      <c r="AF67" s="29">
        <v>2</v>
      </c>
      <c r="AG67" s="22">
        <f t="shared" si="17"/>
        <v>4</v>
      </c>
      <c r="AH67" s="16">
        <f t="shared" si="18"/>
        <v>6</v>
      </c>
      <c r="AI67" s="20">
        <v>16</v>
      </c>
      <c r="AJ67" s="20">
        <v>11</v>
      </c>
      <c r="AK67" s="24">
        <v>12</v>
      </c>
      <c r="AL67" s="22">
        <f t="shared" si="19"/>
        <v>39</v>
      </c>
      <c r="AM67" s="16">
        <f t="shared" si="20"/>
        <v>29.25</v>
      </c>
      <c r="AN67" s="25">
        <f t="shared" si="21"/>
        <v>337</v>
      </c>
      <c r="AO67" s="26">
        <f t="shared" si="22"/>
        <v>329.25</v>
      </c>
      <c r="AP67" s="40">
        <f t="shared" si="12"/>
        <v>114.24999999999999</v>
      </c>
      <c r="AT67" s="33">
        <v>60.9722222222222</v>
      </c>
      <c r="AU67" s="1" t="s">
        <v>57</v>
      </c>
    </row>
    <row r="68" spans="1:47" ht="20.100000000000001" customHeight="1" thickBot="1" x14ac:dyDescent="0.25">
      <c r="A68" s="48"/>
      <c r="B68" s="48" t="s">
        <v>968</v>
      </c>
      <c r="C68" s="48" t="s">
        <v>969</v>
      </c>
      <c r="D68" s="49" t="s">
        <v>966</v>
      </c>
      <c r="E68" s="68" t="s">
        <v>970</v>
      </c>
      <c r="F68" s="8">
        <v>213</v>
      </c>
      <c r="G68" s="8" t="s">
        <v>105</v>
      </c>
      <c r="H68" s="30">
        <v>5</v>
      </c>
      <c r="I68" s="23">
        <v>8</v>
      </c>
      <c r="J68" s="30">
        <v>8</v>
      </c>
      <c r="K68" s="20">
        <v>10</v>
      </c>
      <c r="L68" s="20">
        <v>10</v>
      </c>
      <c r="M68" s="20">
        <v>20</v>
      </c>
      <c r="N68" s="23">
        <v>17</v>
      </c>
      <c r="O68" s="20">
        <v>15</v>
      </c>
      <c r="P68" s="20">
        <v>20</v>
      </c>
      <c r="Q68" s="20">
        <v>5</v>
      </c>
      <c r="R68" s="20">
        <v>21</v>
      </c>
      <c r="S68" s="20">
        <v>21</v>
      </c>
      <c r="T68" s="20">
        <v>39</v>
      </c>
      <c r="U68" s="20">
        <v>8</v>
      </c>
      <c r="V68" s="22">
        <f t="shared" si="13"/>
        <v>207</v>
      </c>
      <c r="W68" s="16">
        <f t="shared" si="14"/>
        <v>206.99999999999997</v>
      </c>
      <c r="X68" s="29">
        <v>60</v>
      </c>
      <c r="Y68" s="29">
        <v>21</v>
      </c>
      <c r="Z68" s="22">
        <f t="shared" si="15"/>
        <v>81</v>
      </c>
      <c r="AA68" s="16">
        <f t="shared" si="16"/>
        <v>81</v>
      </c>
      <c r="AB68" s="29">
        <v>0</v>
      </c>
      <c r="AC68" s="23">
        <v>2</v>
      </c>
      <c r="AD68" s="29">
        <v>0</v>
      </c>
      <c r="AE68" s="29">
        <v>0</v>
      </c>
      <c r="AF68" s="29">
        <v>0</v>
      </c>
      <c r="AG68" s="22">
        <f t="shared" si="17"/>
        <v>2</v>
      </c>
      <c r="AH68" s="16">
        <f t="shared" si="18"/>
        <v>3</v>
      </c>
      <c r="AI68" s="23">
        <v>21</v>
      </c>
      <c r="AJ68" s="23">
        <v>19</v>
      </c>
      <c r="AK68" s="20">
        <v>11</v>
      </c>
      <c r="AL68" s="22">
        <f t="shared" si="19"/>
        <v>51</v>
      </c>
      <c r="AM68" s="16">
        <f t="shared" si="20"/>
        <v>38.25</v>
      </c>
      <c r="AN68" s="25">
        <f t="shared" si="21"/>
        <v>341</v>
      </c>
      <c r="AO68" s="26">
        <f t="shared" si="22"/>
        <v>329.25</v>
      </c>
      <c r="AP68" s="27">
        <f t="shared" si="12"/>
        <v>122.25</v>
      </c>
      <c r="AT68" s="33">
        <v>60.9722222222222</v>
      </c>
      <c r="AU68" s="1" t="s">
        <v>57</v>
      </c>
    </row>
    <row r="69" spans="1:47" ht="20.100000000000001" customHeight="1" thickBot="1" x14ac:dyDescent="0.25">
      <c r="A69" s="48"/>
      <c r="B69" s="48" t="s">
        <v>406</v>
      </c>
      <c r="C69" s="48" t="s">
        <v>407</v>
      </c>
      <c r="D69" s="49" t="s">
        <v>408</v>
      </c>
      <c r="E69" s="55" t="s">
        <v>409</v>
      </c>
      <c r="F69" s="8">
        <v>31</v>
      </c>
      <c r="G69" s="8" t="s">
        <v>106</v>
      </c>
      <c r="H69" s="30">
        <v>7</v>
      </c>
      <c r="I69" s="34">
        <v>10</v>
      </c>
      <c r="J69" s="30">
        <v>6</v>
      </c>
      <c r="K69" s="20">
        <v>10</v>
      </c>
      <c r="L69" s="20">
        <v>8</v>
      </c>
      <c r="M69" s="20">
        <v>19</v>
      </c>
      <c r="N69" s="20">
        <v>14</v>
      </c>
      <c r="O69" s="20">
        <v>15</v>
      </c>
      <c r="P69" s="20">
        <v>20</v>
      </c>
      <c r="Q69" s="20">
        <v>11</v>
      </c>
      <c r="R69" s="20">
        <v>14</v>
      </c>
      <c r="S69" s="20">
        <v>24</v>
      </c>
      <c r="T69" s="20">
        <v>30</v>
      </c>
      <c r="U69" s="20">
        <v>24</v>
      </c>
      <c r="V69" s="22">
        <f t="shared" si="13"/>
        <v>212</v>
      </c>
      <c r="W69" s="16">
        <f t="shared" si="14"/>
        <v>212</v>
      </c>
      <c r="X69" s="32">
        <v>34</v>
      </c>
      <c r="Y69" s="20">
        <v>21</v>
      </c>
      <c r="Z69" s="22">
        <f t="shared" si="15"/>
        <v>55</v>
      </c>
      <c r="AA69" s="16">
        <f t="shared" si="16"/>
        <v>54.999999999999993</v>
      </c>
      <c r="AB69" s="29">
        <v>5</v>
      </c>
      <c r="AC69" s="29">
        <v>4</v>
      </c>
      <c r="AD69" s="29">
        <v>7</v>
      </c>
      <c r="AE69" s="29">
        <v>2</v>
      </c>
      <c r="AF69" s="29">
        <v>5</v>
      </c>
      <c r="AG69" s="22">
        <f t="shared" si="17"/>
        <v>23</v>
      </c>
      <c r="AH69" s="16">
        <f t="shared" si="18"/>
        <v>34.5</v>
      </c>
      <c r="AI69" s="20">
        <v>16</v>
      </c>
      <c r="AJ69" s="20">
        <v>16</v>
      </c>
      <c r="AK69" s="20">
        <v>4</v>
      </c>
      <c r="AL69" s="22">
        <f t="shared" si="19"/>
        <v>36</v>
      </c>
      <c r="AM69" s="16">
        <f t="shared" si="20"/>
        <v>27</v>
      </c>
      <c r="AN69" s="25">
        <f t="shared" si="21"/>
        <v>326</v>
      </c>
      <c r="AO69" s="26">
        <f t="shared" si="22"/>
        <v>328.5</v>
      </c>
      <c r="AP69" s="27">
        <f t="shared" si="12"/>
        <v>116.5</v>
      </c>
      <c r="AT69" s="33">
        <v>60.8333333333333</v>
      </c>
      <c r="AU69" s="1" t="s">
        <v>57</v>
      </c>
    </row>
    <row r="70" spans="1:47" ht="20.100000000000001" customHeight="1" thickBot="1" x14ac:dyDescent="0.25">
      <c r="A70" s="48" t="s">
        <v>1119</v>
      </c>
      <c r="B70" s="48" t="s">
        <v>647</v>
      </c>
      <c r="C70" s="48" t="s">
        <v>648</v>
      </c>
      <c r="D70" s="49" t="s">
        <v>631</v>
      </c>
      <c r="E70" s="61" t="s">
        <v>649</v>
      </c>
      <c r="F70" s="8">
        <v>102</v>
      </c>
      <c r="G70" s="8" t="s">
        <v>108</v>
      </c>
      <c r="H70" s="20">
        <v>4</v>
      </c>
      <c r="I70" s="23">
        <v>10</v>
      </c>
      <c r="J70" s="20">
        <v>8</v>
      </c>
      <c r="K70" s="20">
        <v>1</v>
      </c>
      <c r="L70" s="23">
        <v>9</v>
      </c>
      <c r="M70" s="20">
        <v>13</v>
      </c>
      <c r="N70" s="20">
        <v>19</v>
      </c>
      <c r="O70" s="20">
        <v>19</v>
      </c>
      <c r="P70" s="20">
        <v>20</v>
      </c>
      <c r="Q70" s="23">
        <v>3</v>
      </c>
      <c r="R70" s="23">
        <v>15</v>
      </c>
      <c r="S70" s="30">
        <v>25</v>
      </c>
      <c r="T70" s="20">
        <v>40</v>
      </c>
      <c r="U70" s="23">
        <v>9</v>
      </c>
      <c r="V70" s="22">
        <f t="shared" si="13"/>
        <v>195</v>
      </c>
      <c r="W70" s="16">
        <f t="shared" si="14"/>
        <v>195</v>
      </c>
      <c r="X70" s="32">
        <v>30</v>
      </c>
      <c r="Y70" s="29">
        <v>20</v>
      </c>
      <c r="Z70" s="22">
        <f t="shared" si="15"/>
        <v>50</v>
      </c>
      <c r="AA70" s="16">
        <f t="shared" si="16"/>
        <v>50</v>
      </c>
      <c r="AB70" s="29">
        <v>5</v>
      </c>
      <c r="AC70" s="20">
        <v>0</v>
      </c>
      <c r="AD70" s="29">
        <v>6</v>
      </c>
      <c r="AE70" s="29">
        <v>14</v>
      </c>
      <c r="AF70" s="29">
        <v>1</v>
      </c>
      <c r="AG70" s="22">
        <f t="shared" si="17"/>
        <v>26</v>
      </c>
      <c r="AH70" s="16">
        <f t="shared" si="18"/>
        <v>39</v>
      </c>
      <c r="AI70" s="20">
        <v>22</v>
      </c>
      <c r="AJ70" s="20">
        <v>9</v>
      </c>
      <c r="AK70" s="20">
        <v>28</v>
      </c>
      <c r="AL70" s="22">
        <f t="shared" si="19"/>
        <v>59</v>
      </c>
      <c r="AM70" s="16">
        <f t="shared" si="20"/>
        <v>44.25</v>
      </c>
      <c r="AN70" s="25">
        <f t="shared" si="21"/>
        <v>330</v>
      </c>
      <c r="AO70" s="26">
        <f t="shared" si="22"/>
        <v>328.25</v>
      </c>
      <c r="AP70" s="27">
        <f t="shared" si="12"/>
        <v>133.25</v>
      </c>
      <c r="AT70" s="33">
        <v>60.787037037037003</v>
      </c>
      <c r="AU70" s="1" t="s">
        <v>57</v>
      </c>
    </row>
    <row r="71" spans="1:47" ht="20.100000000000001" customHeight="1" thickBot="1" x14ac:dyDescent="0.25">
      <c r="A71" s="48"/>
      <c r="B71" s="48" t="s">
        <v>642</v>
      </c>
      <c r="C71" s="48" t="s">
        <v>643</v>
      </c>
      <c r="D71" s="49" t="s">
        <v>631</v>
      </c>
      <c r="E71" s="61" t="s">
        <v>644</v>
      </c>
      <c r="F71" s="8">
        <v>100</v>
      </c>
      <c r="G71" s="8" t="s">
        <v>107</v>
      </c>
      <c r="H71" s="20">
        <v>6</v>
      </c>
      <c r="I71" s="34">
        <v>10</v>
      </c>
      <c r="J71" s="20">
        <v>8</v>
      </c>
      <c r="K71" s="20">
        <v>10</v>
      </c>
      <c r="L71" s="20">
        <v>8</v>
      </c>
      <c r="M71" s="20">
        <v>19</v>
      </c>
      <c r="N71" s="20">
        <v>19</v>
      </c>
      <c r="O71" s="20">
        <v>20</v>
      </c>
      <c r="P71" s="20">
        <v>20</v>
      </c>
      <c r="Q71" s="20">
        <v>12</v>
      </c>
      <c r="R71" s="20">
        <v>19</v>
      </c>
      <c r="S71" s="30">
        <v>6</v>
      </c>
      <c r="T71" s="20">
        <v>40</v>
      </c>
      <c r="U71" s="23">
        <v>8</v>
      </c>
      <c r="V71" s="22">
        <f t="shared" si="13"/>
        <v>205</v>
      </c>
      <c r="W71" s="16">
        <f t="shared" si="14"/>
        <v>205</v>
      </c>
      <c r="X71" s="30">
        <v>41</v>
      </c>
      <c r="Y71" s="29">
        <v>20</v>
      </c>
      <c r="Z71" s="22">
        <f t="shared" si="15"/>
        <v>61</v>
      </c>
      <c r="AA71" s="16">
        <f t="shared" si="16"/>
        <v>61</v>
      </c>
      <c r="AB71" s="29">
        <v>5</v>
      </c>
      <c r="AC71" s="29">
        <v>5</v>
      </c>
      <c r="AD71" s="29">
        <v>0</v>
      </c>
      <c r="AE71" s="20">
        <v>0</v>
      </c>
      <c r="AF71" s="29">
        <v>2</v>
      </c>
      <c r="AG71" s="22">
        <f t="shared" si="17"/>
        <v>12</v>
      </c>
      <c r="AH71" s="16">
        <f t="shared" si="18"/>
        <v>18</v>
      </c>
      <c r="AI71" s="20">
        <v>36</v>
      </c>
      <c r="AJ71" s="20">
        <v>13</v>
      </c>
      <c r="AK71" s="20">
        <v>10</v>
      </c>
      <c r="AL71" s="22">
        <f t="shared" si="19"/>
        <v>59</v>
      </c>
      <c r="AM71" s="16">
        <f t="shared" si="20"/>
        <v>44.25</v>
      </c>
      <c r="AN71" s="25">
        <f t="shared" si="21"/>
        <v>337</v>
      </c>
      <c r="AO71" s="26">
        <f t="shared" si="22"/>
        <v>328.25</v>
      </c>
      <c r="AP71" s="27">
        <f t="shared" si="12"/>
        <v>123.25</v>
      </c>
      <c r="AT71" s="33">
        <v>60.787037037037003</v>
      </c>
      <c r="AU71" s="1" t="s">
        <v>57</v>
      </c>
    </row>
    <row r="72" spans="1:47" ht="20.100000000000001" customHeight="1" thickBot="1" x14ac:dyDescent="0.25">
      <c r="A72" s="48" t="s">
        <v>1119</v>
      </c>
      <c r="B72" s="48" t="s">
        <v>1071</v>
      </c>
      <c r="C72" s="48" t="s">
        <v>1072</v>
      </c>
      <c r="D72" s="49" t="s">
        <v>1057</v>
      </c>
      <c r="E72" s="51" t="s">
        <v>1073</v>
      </c>
      <c r="F72" s="8">
        <v>247</v>
      </c>
      <c r="G72" s="8" t="s">
        <v>111</v>
      </c>
      <c r="H72" s="20">
        <v>5</v>
      </c>
      <c r="I72" s="23">
        <v>10</v>
      </c>
      <c r="J72" s="20">
        <v>6</v>
      </c>
      <c r="K72" s="23">
        <v>9</v>
      </c>
      <c r="L72" s="20">
        <v>6</v>
      </c>
      <c r="M72" s="23">
        <v>12</v>
      </c>
      <c r="N72" s="23">
        <v>11</v>
      </c>
      <c r="O72" s="20">
        <v>17</v>
      </c>
      <c r="P72" s="20">
        <v>18</v>
      </c>
      <c r="Q72" s="23">
        <v>15</v>
      </c>
      <c r="R72" s="20">
        <v>19</v>
      </c>
      <c r="S72" s="20">
        <v>24</v>
      </c>
      <c r="T72" s="20">
        <v>40</v>
      </c>
      <c r="U72" s="21">
        <v>13</v>
      </c>
      <c r="V72" s="22">
        <f t="shared" si="13"/>
        <v>205</v>
      </c>
      <c r="W72" s="16">
        <f t="shared" si="14"/>
        <v>205</v>
      </c>
      <c r="X72" s="23">
        <v>39</v>
      </c>
      <c r="Y72" s="23">
        <v>38</v>
      </c>
      <c r="Z72" s="22">
        <f t="shared" si="15"/>
        <v>77</v>
      </c>
      <c r="AA72" s="16">
        <f t="shared" si="16"/>
        <v>77</v>
      </c>
      <c r="AB72" s="29">
        <v>5</v>
      </c>
      <c r="AC72" s="29">
        <v>0</v>
      </c>
      <c r="AD72" s="29">
        <v>8</v>
      </c>
      <c r="AE72" s="29">
        <v>0</v>
      </c>
      <c r="AF72" s="29">
        <v>0</v>
      </c>
      <c r="AG72" s="22">
        <f t="shared" si="17"/>
        <v>13</v>
      </c>
      <c r="AH72" s="16">
        <f t="shared" si="18"/>
        <v>19.5</v>
      </c>
      <c r="AI72" s="20">
        <v>6</v>
      </c>
      <c r="AJ72" s="20">
        <v>9</v>
      </c>
      <c r="AK72" s="20">
        <v>18</v>
      </c>
      <c r="AL72" s="22">
        <f t="shared" si="19"/>
        <v>33</v>
      </c>
      <c r="AM72" s="16">
        <f t="shared" si="20"/>
        <v>24.75</v>
      </c>
      <c r="AN72" s="25">
        <f t="shared" si="21"/>
        <v>328</v>
      </c>
      <c r="AO72" s="26">
        <f t="shared" si="22"/>
        <v>326.25</v>
      </c>
      <c r="AP72" s="27">
        <f t="shared" si="12"/>
        <v>121.25</v>
      </c>
      <c r="AT72" s="37">
        <v>60.4166666666667</v>
      </c>
      <c r="AU72" s="38" t="s">
        <v>110</v>
      </c>
    </row>
    <row r="73" spans="1:47" ht="20.100000000000001" customHeight="1" thickBot="1" x14ac:dyDescent="0.25">
      <c r="A73" s="48"/>
      <c r="B73" s="48" t="s">
        <v>728</v>
      </c>
      <c r="C73" s="48" t="s">
        <v>729</v>
      </c>
      <c r="D73" s="49" t="s">
        <v>723</v>
      </c>
      <c r="E73" s="55" t="s">
        <v>730</v>
      </c>
      <c r="F73" s="8">
        <v>133</v>
      </c>
      <c r="G73" s="8" t="s">
        <v>109</v>
      </c>
      <c r="H73" s="20">
        <v>6</v>
      </c>
      <c r="I73" s="20">
        <v>9</v>
      </c>
      <c r="J73" s="20">
        <v>7</v>
      </c>
      <c r="K73" s="20">
        <v>8</v>
      </c>
      <c r="L73" s="23">
        <v>9</v>
      </c>
      <c r="M73" s="23">
        <v>18</v>
      </c>
      <c r="N73" s="20">
        <v>19</v>
      </c>
      <c r="O73" s="20">
        <v>7</v>
      </c>
      <c r="P73" s="20">
        <v>20</v>
      </c>
      <c r="Q73" s="20">
        <v>5</v>
      </c>
      <c r="R73" s="20">
        <v>19</v>
      </c>
      <c r="S73" s="21">
        <v>18</v>
      </c>
      <c r="T73" s="31">
        <v>38</v>
      </c>
      <c r="U73" s="23">
        <v>28</v>
      </c>
      <c r="V73" s="22">
        <f t="shared" si="13"/>
        <v>211</v>
      </c>
      <c r="W73" s="16">
        <f t="shared" si="14"/>
        <v>211</v>
      </c>
      <c r="X73" s="23">
        <v>39</v>
      </c>
      <c r="Y73" s="23">
        <v>41</v>
      </c>
      <c r="Z73" s="22">
        <f t="shared" si="15"/>
        <v>80</v>
      </c>
      <c r="AA73" s="16">
        <f t="shared" si="16"/>
        <v>80</v>
      </c>
      <c r="AB73" s="29">
        <v>0</v>
      </c>
      <c r="AC73" s="29">
        <v>1</v>
      </c>
      <c r="AD73" s="29">
        <v>0</v>
      </c>
      <c r="AE73" s="29">
        <v>0</v>
      </c>
      <c r="AF73" s="29">
        <v>2</v>
      </c>
      <c r="AG73" s="22">
        <f t="shared" si="17"/>
        <v>3</v>
      </c>
      <c r="AH73" s="16">
        <f t="shared" si="18"/>
        <v>4.5</v>
      </c>
      <c r="AI73" s="20">
        <v>12</v>
      </c>
      <c r="AJ73" s="20">
        <v>14</v>
      </c>
      <c r="AK73" s="24">
        <v>15</v>
      </c>
      <c r="AL73" s="22">
        <f t="shared" si="19"/>
        <v>41</v>
      </c>
      <c r="AM73" s="16">
        <f t="shared" si="20"/>
        <v>30.749999999999996</v>
      </c>
      <c r="AN73" s="25">
        <f t="shared" si="21"/>
        <v>335</v>
      </c>
      <c r="AO73" s="26">
        <f t="shared" si="22"/>
        <v>326.25</v>
      </c>
      <c r="AP73" s="27">
        <f t="shared" si="12"/>
        <v>115.25</v>
      </c>
      <c r="AT73" s="37">
        <v>60.4166666666667</v>
      </c>
      <c r="AU73" s="38" t="s">
        <v>110</v>
      </c>
    </row>
    <row r="74" spans="1:47" ht="20.100000000000001" customHeight="1" thickBot="1" x14ac:dyDescent="0.25">
      <c r="A74" s="48"/>
      <c r="B74" s="48" t="s">
        <v>480</v>
      </c>
      <c r="C74" s="48" t="s">
        <v>481</v>
      </c>
      <c r="D74" s="49" t="s">
        <v>469</v>
      </c>
      <c r="E74" s="54" t="s">
        <v>482</v>
      </c>
      <c r="F74" s="8">
        <v>55</v>
      </c>
      <c r="G74" s="8" t="s">
        <v>112</v>
      </c>
      <c r="H74" s="20">
        <v>6</v>
      </c>
      <c r="I74" s="20">
        <v>9</v>
      </c>
      <c r="J74" s="20">
        <v>7</v>
      </c>
      <c r="K74" s="20">
        <v>10</v>
      </c>
      <c r="L74" s="20">
        <v>6</v>
      </c>
      <c r="M74" s="23">
        <v>18</v>
      </c>
      <c r="N74" s="20">
        <v>19</v>
      </c>
      <c r="O74" s="20">
        <v>18</v>
      </c>
      <c r="P74" s="20">
        <v>10</v>
      </c>
      <c r="Q74" s="20">
        <v>5</v>
      </c>
      <c r="R74" s="20">
        <v>15</v>
      </c>
      <c r="S74" s="20">
        <v>7</v>
      </c>
      <c r="T74" s="20">
        <v>30</v>
      </c>
      <c r="U74" s="23">
        <v>16</v>
      </c>
      <c r="V74" s="22">
        <f t="shared" si="13"/>
        <v>176</v>
      </c>
      <c r="W74" s="16">
        <f t="shared" si="14"/>
        <v>176</v>
      </c>
      <c r="X74" s="30">
        <v>53</v>
      </c>
      <c r="Y74" s="23">
        <v>24</v>
      </c>
      <c r="Z74" s="22">
        <f t="shared" si="15"/>
        <v>77</v>
      </c>
      <c r="AA74" s="16">
        <f t="shared" si="16"/>
        <v>77</v>
      </c>
      <c r="AB74" s="20">
        <v>5</v>
      </c>
      <c r="AC74" s="20">
        <v>0</v>
      </c>
      <c r="AD74" s="20">
        <v>4</v>
      </c>
      <c r="AE74" s="20">
        <v>6</v>
      </c>
      <c r="AF74" s="20">
        <v>2</v>
      </c>
      <c r="AG74" s="22">
        <f t="shared" si="17"/>
        <v>17</v>
      </c>
      <c r="AH74" s="16">
        <f t="shared" si="18"/>
        <v>25.500000000000004</v>
      </c>
      <c r="AI74" s="21">
        <v>34</v>
      </c>
      <c r="AJ74" s="20">
        <v>20</v>
      </c>
      <c r="AK74" s="24">
        <v>9</v>
      </c>
      <c r="AL74" s="22">
        <f t="shared" si="19"/>
        <v>63</v>
      </c>
      <c r="AM74" s="16">
        <f t="shared" si="20"/>
        <v>47.25</v>
      </c>
      <c r="AN74" s="25">
        <f t="shared" si="21"/>
        <v>333</v>
      </c>
      <c r="AO74" s="26">
        <f t="shared" si="22"/>
        <v>325.75</v>
      </c>
      <c r="AP74" s="27">
        <f t="shared" si="12"/>
        <v>149.75</v>
      </c>
      <c r="AT74" s="37">
        <v>60.324074074074097</v>
      </c>
      <c r="AU74" s="38" t="s">
        <v>110</v>
      </c>
    </row>
    <row r="75" spans="1:47" ht="20.100000000000001" customHeight="1" thickBot="1" x14ac:dyDescent="0.25">
      <c r="A75" s="48"/>
      <c r="B75" s="48" t="s">
        <v>1005</v>
      </c>
      <c r="C75" s="48" t="s">
        <v>1006</v>
      </c>
      <c r="D75" s="49" t="s">
        <v>997</v>
      </c>
      <c r="E75" s="52" t="s">
        <v>1007</v>
      </c>
      <c r="F75" s="8">
        <v>225</v>
      </c>
      <c r="G75" s="8" t="s">
        <v>113</v>
      </c>
      <c r="H75" s="30">
        <v>5</v>
      </c>
      <c r="I75" s="30">
        <v>9</v>
      </c>
      <c r="J75" s="30">
        <v>10</v>
      </c>
      <c r="K75" s="20">
        <v>10</v>
      </c>
      <c r="L75" s="20">
        <v>5</v>
      </c>
      <c r="M75" s="20">
        <v>20</v>
      </c>
      <c r="N75" s="20">
        <v>12</v>
      </c>
      <c r="O75" s="30">
        <v>18</v>
      </c>
      <c r="P75" s="30">
        <v>20</v>
      </c>
      <c r="Q75" s="20">
        <v>2</v>
      </c>
      <c r="R75" s="20">
        <v>19</v>
      </c>
      <c r="S75" s="20">
        <v>20</v>
      </c>
      <c r="T75" s="20">
        <v>22</v>
      </c>
      <c r="U75" s="21">
        <v>24</v>
      </c>
      <c r="V75" s="22">
        <f t="shared" si="13"/>
        <v>196</v>
      </c>
      <c r="W75" s="16">
        <f t="shared" si="14"/>
        <v>196</v>
      </c>
      <c r="X75" s="20">
        <v>39</v>
      </c>
      <c r="Y75" s="30">
        <v>21</v>
      </c>
      <c r="Z75" s="22">
        <f t="shared" si="15"/>
        <v>60</v>
      </c>
      <c r="AA75" s="16">
        <f t="shared" si="16"/>
        <v>60</v>
      </c>
      <c r="AB75" s="20">
        <v>5</v>
      </c>
      <c r="AC75" s="20">
        <v>1</v>
      </c>
      <c r="AD75" s="20">
        <v>4</v>
      </c>
      <c r="AE75" s="20">
        <v>4</v>
      </c>
      <c r="AF75" s="20">
        <v>4</v>
      </c>
      <c r="AG75" s="22">
        <f t="shared" si="17"/>
        <v>18</v>
      </c>
      <c r="AH75" s="16">
        <f t="shared" si="18"/>
        <v>27</v>
      </c>
      <c r="AI75" s="20">
        <v>24</v>
      </c>
      <c r="AJ75" s="20">
        <v>16</v>
      </c>
      <c r="AK75" s="20">
        <v>16</v>
      </c>
      <c r="AL75" s="22">
        <f t="shared" si="19"/>
        <v>56</v>
      </c>
      <c r="AM75" s="16">
        <f t="shared" si="20"/>
        <v>42.000000000000007</v>
      </c>
      <c r="AN75" s="25">
        <f t="shared" si="21"/>
        <v>330</v>
      </c>
      <c r="AO75" s="26">
        <f t="shared" si="22"/>
        <v>325</v>
      </c>
      <c r="AP75" s="27">
        <f t="shared" si="12"/>
        <v>129</v>
      </c>
      <c r="AT75" s="37">
        <v>60.185185185185198</v>
      </c>
      <c r="AU75" s="38" t="s">
        <v>110</v>
      </c>
    </row>
    <row r="76" spans="1:47" ht="20.100000000000001" customHeight="1" thickBot="1" x14ac:dyDescent="0.25">
      <c r="A76" s="48"/>
      <c r="B76" s="48" t="s">
        <v>311</v>
      </c>
      <c r="C76" s="48" t="s">
        <v>318</v>
      </c>
      <c r="D76" s="49" t="s">
        <v>313</v>
      </c>
      <c r="E76" s="50" t="s">
        <v>319</v>
      </c>
      <c r="F76" s="8">
        <v>3</v>
      </c>
      <c r="G76" s="8" t="s">
        <v>114</v>
      </c>
      <c r="H76" s="29">
        <v>5</v>
      </c>
      <c r="I76" s="29">
        <v>6</v>
      </c>
      <c r="J76" s="29">
        <v>5</v>
      </c>
      <c r="K76" s="20">
        <v>10</v>
      </c>
      <c r="L76" s="20">
        <v>9</v>
      </c>
      <c r="M76" s="20">
        <v>19</v>
      </c>
      <c r="N76" s="20">
        <v>18</v>
      </c>
      <c r="O76" s="20">
        <v>20</v>
      </c>
      <c r="P76" s="20">
        <v>20</v>
      </c>
      <c r="Q76" s="20">
        <v>2</v>
      </c>
      <c r="R76" s="20">
        <v>18</v>
      </c>
      <c r="S76" s="20">
        <v>22</v>
      </c>
      <c r="T76" s="20">
        <v>39</v>
      </c>
      <c r="U76" s="20">
        <v>4</v>
      </c>
      <c r="V76" s="22">
        <f t="shared" si="13"/>
        <v>197</v>
      </c>
      <c r="W76" s="16">
        <f t="shared" si="14"/>
        <v>197</v>
      </c>
      <c r="X76" s="35">
        <v>43</v>
      </c>
      <c r="Y76" s="30">
        <v>25</v>
      </c>
      <c r="Z76" s="22">
        <f t="shared" si="15"/>
        <v>68</v>
      </c>
      <c r="AA76" s="16">
        <f t="shared" si="16"/>
        <v>68</v>
      </c>
      <c r="AB76" s="29">
        <v>5</v>
      </c>
      <c r="AC76" s="29">
        <v>0</v>
      </c>
      <c r="AD76" s="29">
        <v>3</v>
      </c>
      <c r="AE76" s="30">
        <v>1</v>
      </c>
      <c r="AF76" s="30">
        <v>1</v>
      </c>
      <c r="AG76" s="22">
        <f t="shared" si="17"/>
        <v>10</v>
      </c>
      <c r="AH76" s="16">
        <f t="shared" si="18"/>
        <v>15</v>
      </c>
      <c r="AI76" s="20">
        <v>28</v>
      </c>
      <c r="AJ76" s="20">
        <v>22</v>
      </c>
      <c r="AK76" s="24">
        <v>9</v>
      </c>
      <c r="AL76" s="22">
        <f t="shared" si="19"/>
        <v>59</v>
      </c>
      <c r="AM76" s="16">
        <f t="shared" si="20"/>
        <v>44.25</v>
      </c>
      <c r="AN76" s="25">
        <f t="shared" si="21"/>
        <v>334</v>
      </c>
      <c r="AO76" s="26">
        <f t="shared" si="22"/>
        <v>324.25</v>
      </c>
      <c r="AP76" s="27">
        <f t="shared" si="12"/>
        <v>127.25</v>
      </c>
      <c r="AQ76" s="40">
        <f>MEDIAN(AP75:AP328)</f>
        <v>80.5</v>
      </c>
      <c r="AT76" s="37">
        <v>60.046296296296298</v>
      </c>
      <c r="AU76" s="38" t="s">
        <v>110</v>
      </c>
    </row>
    <row r="77" spans="1:47" ht="20.100000000000001" customHeight="1" thickBot="1" x14ac:dyDescent="0.25">
      <c r="A77" s="48"/>
      <c r="B77" s="48" t="s">
        <v>570</v>
      </c>
      <c r="C77" s="48" t="s">
        <v>571</v>
      </c>
      <c r="D77" s="49" t="s">
        <v>568</v>
      </c>
      <c r="E77" s="60" t="s">
        <v>572</v>
      </c>
      <c r="F77" s="8">
        <v>82</v>
      </c>
      <c r="G77" s="8" t="s">
        <v>115</v>
      </c>
      <c r="H77" s="30">
        <v>5</v>
      </c>
      <c r="I77" s="21">
        <v>4</v>
      </c>
      <c r="J77" s="30">
        <v>9</v>
      </c>
      <c r="K77" s="20">
        <v>9</v>
      </c>
      <c r="L77" s="32">
        <v>9</v>
      </c>
      <c r="M77" s="20">
        <v>17</v>
      </c>
      <c r="N77" s="20">
        <v>20</v>
      </c>
      <c r="O77" s="20">
        <v>11</v>
      </c>
      <c r="P77" s="23">
        <v>18</v>
      </c>
      <c r="Q77" s="20">
        <v>5</v>
      </c>
      <c r="R77" s="20">
        <v>20</v>
      </c>
      <c r="S77" s="30">
        <v>23</v>
      </c>
      <c r="T77" s="20">
        <v>33</v>
      </c>
      <c r="U77" s="23">
        <v>22</v>
      </c>
      <c r="V77" s="22">
        <f t="shared" si="13"/>
        <v>205</v>
      </c>
      <c r="W77" s="16">
        <f t="shared" si="14"/>
        <v>205</v>
      </c>
      <c r="X77" s="29">
        <v>38</v>
      </c>
      <c r="Y77" s="29">
        <v>21</v>
      </c>
      <c r="Z77" s="22">
        <f t="shared" si="15"/>
        <v>59</v>
      </c>
      <c r="AA77" s="16">
        <f t="shared" si="16"/>
        <v>59</v>
      </c>
      <c r="AB77" s="29">
        <v>5</v>
      </c>
      <c r="AC77" s="23">
        <v>5</v>
      </c>
      <c r="AD77" s="29">
        <v>4</v>
      </c>
      <c r="AE77" s="29">
        <v>6</v>
      </c>
      <c r="AF77" s="29">
        <v>4</v>
      </c>
      <c r="AG77" s="22">
        <f t="shared" si="17"/>
        <v>24</v>
      </c>
      <c r="AH77" s="16">
        <f t="shared" si="18"/>
        <v>36</v>
      </c>
      <c r="AI77" s="20">
        <v>16</v>
      </c>
      <c r="AJ77" s="20">
        <v>9</v>
      </c>
      <c r="AK77" s="20">
        <v>7</v>
      </c>
      <c r="AL77" s="22">
        <f t="shared" si="19"/>
        <v>32</v>
      </c>
      <c r="AM77" s="16">
        <f t="shared" si="20"/>
        <v>24</v>
      </c>
      <c r="AN77" s="25">
        <f t="shared" si="21"/>
        <v>320</v>
      </c>
      <c r="AO77" s="26">
        <f t="shared" si="22"/>
        <v>324</v>
      </c>
      <c r="AP77" s="27">
        <f t="shared" si="12"/>
        <v>119</v>
      </c>
      <c r="AT77" s="37">
        <v>60</v>
      </c>
      <c r="AU77" s="38" t="s">
        <v>110</v>
      </c>
    </row>
    <row r="78" spans="1:47" ht="20.100000000000001" customHeight="1" thickBot="1" x14ac:dyDescent="0.25">
      <c r="A78" s="48"/>
      <c r="B78" s="48" t="s">
        <v>381</v>
      </c>
      <c r="C78" s="48" t="s">
        <v>382</v>
      </c>
      <c r="D78" s="49" t="s">
        <v>376</v>
      </c>
      <c r="E78" s="54" t="s">
        <v>383</v>
      </c>
      <c r="F78" s="8">
        <v>23</v>
      </c>
      <c r="G78" s="8" t="s">
        <v>116</v>
      </c>
      <c r="H78" s="29">
        <v>6</v>
      </c>
      <c r="I78" s="29">
        <v>1</v>
      </c>
      <c r="J78" s="29">
        <v>9</v>
      </c>
      <c r="K78" s="20">
        <v>7</v>
      </c>
      <c r="L78" s="20">
        <v>5</v>
      </c>
      <c r="M78" s="20">
        <v>19</v>
      </c>
      <c r="N78" s="20">
        <v>19</v>
      </c>
      <c r="O78" s="20">
        <v>7</v>
      </c>
      <c r="P78" s="20">
        <v>20</v>
      </c>
      <c r="Q78" s="20">
        <v>17</v>
      </c>
      <c r="R78" s="20">
        <v>17</v>
      </c>
      <c r="S78" s="20">
        <v>25</v>
      </c>
      <c r="T78" s="20">
        <v>40</v>
      </c>
      <c r="U78" s="20">
        <v>8</v>
      </c>
      <c r="V78" s="22">
        <f t="shared" si="13"/>
        <v>200</v>
      </c>
      <c r="W78" s="16">
        <f t="shared" si="14"/>
        <v>200</v>
      </c>
      <c r="X78" s="23">
        <v>46</v>
      </c>
      <c r="Y78" s="30">
        <v>41</v>
      </c>
      <c r="Z78" s="22">
        <f t="shared" si="15"/>
        <v>87</v>
      </c>
      <c r="AA78" s="16">
        <f t="shared" si="16"/>
        <v>87</v>
      </c>
      <c r="AB78" s="30">
        <v>0</v>
      </c>
      <c r="AC78" s="30">
        <v>0</v>
      </c>
      <c r="AD78" s="30">
        <v>0</v>
      </c>
      <c r="AE78" s="30">
        <v>1</v>
      </c>
      <c r="AF78" s="30">
        <v>2</v>
      </c>
      <c r="AG78" s="22">
        <f t="shared" si="17"/>
        <v>3</v>
      </c>
      <c r="AH78" s="16">
        <f t="shared" si="18"/>
        <v>4.5</v>
      </c>
      <c r="AI78" s="20">
        <v>17</v>
      </c>
      <c r="AJ78" s="20">
        <v>15</v>
      </c>
      <c r="AK78" s="24">
        <v>11</v>
      </c>
      <c r="AL78" s="22">
        <f t="shared" si="19"/>
        <v>43</v>
      </c>
      <c r="AM78" s="16">
        <f t="shared" si="20"/>
        <v>32.25</v>
      </c>
      <c r="AN78" s="25">
        <f t="shared" si="21"/>
        <v>333</v>
      </c>
      <c r="AO78" s="26">
        <f t="shared" si="22"/>
        <v>323.75</v>
      </c>
      <c r="AP78" s="27">
        <f t="shared" si="12"/>
        <v>123.75</v>
      </c>
      <c r="AT78" s="37">
        <v>59.953703703703702</v>
      </c>
      <c r="AU78" s="38" t="s">
        <v>110</v>
      </c>
    </row>
    <row r="79" spans="1:47" ht="20.100000000000001" customHeight="1" thickBot="1" x14ac:dyDescent="0.25">
      <c r="A79" s="48"/>
      <c r="B79" s="48" t="s">
        <v>1002</v>
      </c>
      <c r="C79" s="48" t="s">
        <v>1003</v>
      </c>
      <c r="D79" s="49" t="s">
        <v>997</v>
      </c>
      <c r="E79" s="52" t="s">
        <v>1004</v>
      </c>
      <c r="F79" s="8">
        <v>224</v>
      </c>
      <c r="G79" s="8" t="s">
        <v>117</v>
      </c>
      <c r="H79" s="30">
        <v>6</v>
      </c>
      <c r="I79" s="30">
        <v>6</v>
      </c>
      <c r="J79" s="30">
        <v>9</v>
      </c>
      <c r="K79" s="20">
        <v>8</v>
      </c>
      <c r="L79" s="20">
        <v>8</v>
      </c>
      <c r="M79" s="20">
        <v>16</v>
      </c>
      <c r="N79" s="23">
        <v>19</v>
      </c>
      <c r="O79" s="30">
        <v>19</v>
      </c>
      <c r="P79" s="21">
        <v>17</v>
      </c>
      <c r="Q79" s="23">
        <v>11</v>
      </c>
      <c r="R79" s="20">
        <v>15</v>
      </c>
      <c r="S79" s="20">
        <v>24</v>
      </c>
      <c r="T79" s="20">
        <v>30</v>
      </c>
      <c r="U79" s="21">
        <v>25</v>
      </c>
      <c r="V79" s="22">
        <f t="shared" si="13"/>
        <v>213</v>
      </c>
      <c r="W79" s="16">
        <f t="shared" si="14"/>
        <v>213</v>
      </c>
      <c r="X79" s="20">
        <v>28</v>
      </c>
      <c r="Y79" s="30">
        <v>23</v>
      </c>
      <c r="Z79" s="22">
        <f t="shared" si="15"/>
        <v>51</v>
      </c>
      <c r="AA79" s="16">
        <f t="shared" si="16"/>
        <v>51.000000000000007</v>
      </c>
      <c r="AB79" s="20">
        <v>0</v>
      </c>
      <c r="AC79" s="20">
        <v>1</v>
      </c>
      <c r="AD79" s="20">
        <v>6</v>
      </c>
      <c r="AE79" s="20">
        <v>3</v>
      </c>
      <c r="AF79" s="20">
        <v>1</v>
      </c>
      <c r="AG79" s="22">
        <f t="shared" si="17"/>
        <v>11</v>
      </c>
      <c r="AH79" s="16">
        <f t="shared" si="18"/>
        <v>16.5</v>
      </c>
      <c r="AI79" s="20">
        <v>15</v>
      </c>
      <c r="AJ79" s="20">
        <v>18</v>
      </c>
      <c r="AK79" s="20">
        <v>21</v>
      </c>
      <c r="AL79" s="22">
        <f t="shared" si="19"/>
        <v>54</v>
      </c>
      <c r="AM79" s="16">
        <f t="shared" si="20"/>
        <v>40.5</v>
      </c>
      <c r="AN79" s="25">
        <f t="shared" si="21"/>
        <v>329</v>
      </c>
      <c r="AO79" s="26">
        <f t="shared" si="22"/>
        <v>321</v>
      </c>
      <c r="AP79" s="27">
        <f t="shared" si="12"/>
        <v>108</v>
      </c>
      <c r="AT79" s="37">
        <v>59.4444444444444</v>
      </c>
      <c r="AU79" s="38" t="s">
        <v>110</v>
      </c>
    </row>
    <row r="80" spans="1:47" ht="20.100000000000001" customHeight="1" thickBot="1" x14ac:dyDescent="0.25">
      <c r="A80" s="48"/>
      <c r="B80" s="48" t="s">
        <v>995</v>
      </c>
      <c r="C80" s="48" t="s">
        <v>996</v>
      </c>
      <c r="D80" s="49" t="s">
        <v>997</v>
      </c>
      <c r="E80" s="52" t="s">
        <v>998</v>
      </c>
      <c r="F80" s="8">
        <v>222</v>
      </c>
      <c r="G80" s="8" t="s">
        <v>118</v>
      </c>
      <c r="H80" s="30">
        <v>6</v>
      </c>
      <c r="I80" s="30">
        <v>9</v>
      </c>
      <c r="J80" s="30">
        <v>9</v>
      </c>
      <c r="K80" s="20">
        <v>10</v>
      </c>
      <c r="L80" s="20">
        <v>10</v>
      </c>
      <c r="M80" s="20">
        <v>18</v>
      </c>
      <c r="N80" s="23">
        <v>19</v>
      </c>
      <c r="O80" s="30">
        <v>20</v>
      </c>
      <c r="P80" s="30">
        <v>19</v>
      </c>
      <c r="Q80" s="20">
        <v>15</v>
      </c>
      <c r="R80" s="20">
        <v>18</v>
      </c>
      <c r="S80" s="20">
        <v>5</v>
      </c>
      <c r="T80" s="20">
        <v>32</v>
      </c>
      <c r="U80" s="21">
        <v>16</v>
      </c>
      <c r="V80" s="22">
        <f t="shared" si="13"/>
        <v>206</v>
      </c>
      <c r="W80" s="16">
        <f t="shared" si="14"/>
        <v>206</v>
      </c>
      <c r="X80" s="20">
        <v>48</v>
      </c>
      <c r="Y80" s="30">
        <v>17</v>
      </c>
      <c r="Z80" s="22">
        <f t="shared" si="15"/>
        <v>65</v>
      </c>
      <c r="AA80" s="16">
        <f t="shared" si="16"/>
        <v>65</v>
      </c>
      <c r="AB80" s="20">
        <v>0</v>
      </c>
      <c r="AC80" s="20">
        <v>2</v>
      </c>
      <c r="AD80" s="20">
        <v>10</v>
      </c>
      <c r="AE80" s="20">
        <v>0</v>
      </c>
      <c r="AF80" s="20">
        <v>4</v>
      </c>
      <c r="AG80" s="22">
        <f t="shared" si="17"/>
        <v>16</v>
      </c>
      <c r="AH80" s="16">
        <f t="shared" si="18"/>
        <v>24</v>
      </c>
      <c r="AI80" s="20">
        <v>18</v>
      </c>
      <c r="AJ80" s="20">
        <v>7</v>
      </c>
      <c r="AK80" s="20">
        <v>9</v>
      </c>
      <c r="AL80" s="22">
        <f t="shared" si="19"/>
        <v>34</v>
      </c>
      <c r="AM80" s="16">
        <f t="shared" si="20"/>
        <v>25.500000000000004</v>
      </c>
      <c r="AN80" s="25">
        <f t="shared" si="21"/>
        <v>321</v>
      </c>
      <c r="AO80" s="26">
        <f t="shared" si="22"/>
        <v>320.5</v>
      </c>
      <c r="AP80" s="27">
        <f t="shared" si="12"/>
        <v>114.5</v>
      </c>
      <c r="AT80" s="37">
        <v>59.351851851851897</v>
      </c>
      <c r="AU80" s="38" t="s">
        <v>110</v>
      </c>
    </row>
    <row r="81" spans="1:47" ht="20.100000000000001" customHeight="1" thickBot="1" x14ac:dyDescent="0.25">
      <c r="A81" s="48"/>
      <c r="B81" s="48" t="s">
        <v>852</v>
      </c>
      <c r="C81" s="48" t="s">
        <v>853</v>
      </c>
      <c r="D81" s="49" t="s">
        <v>844</v>
      </c>
      <c r="E81" s="53" t="s">
        <v>854</v>
      </c>
      <c r="F81" s="8">
        <v>170</v>
      </c>
      <c r="G81" s="8" t="s">
        <v>119</v>
      </c>
      <c r="H81" s="20">
        <v>5</v>
      </c>
      <c r="I81" s="20">
        <v>10</v>
      </c>
      <c r="J81" s="20">
        <v>10</v>
      </c>
      <c r="K81" s="20">
        <v>5</v>
      </c>
      <c r="L81" s="20">
        <v>8</v>
      </c>
      <c r="M81" s="20">
        <v>19</v>
      </c>
      <c r="N81" s="23">
        <v>18</v>
      </c>
      <c r="O81" s="20">
        <v>19</v>
      </c>
      <c r="P81" s="20">
        <v>20</v>
      </c>
      <c r="Q81" s="20">
        <v>5</v>
      </c>
      <c r="R81" s="20">
        <v>19</v>
      </c>
      <c r="S81" s="20">
        <v>24</v>
      </c>
      <c r="T81" s="20">
        <v>40</v>
      </c>
      <c r="U81" s="20">
        <v>10</v>
      </c>
      <c r="V81" s="22">
        <f t="shared" si="13"/>
        <v>212</v>
      </c>
      <c r="W81" s="16">
        <f t="shared" si="14"/>
        <v>212</v>
      </c>
      <c r="X81" s="29">
        <v>53</v>
      </c>
      <c r="Y81" s="29">
        <v>17</v>
      </c>
      <c r="Z81" s="22">
        <f t="shared" si="15"/>
        <v>70</v>
      </c>
      <c r="AA81" s="16">
        <f t="shared" si="16"/>
        <v>70</v>
      </c>
      <c r="AB81" s="20">
        <v>5</v>
      </c>
      <c r="AC81" s="20">
        <v>0</v>
      </c>
      <c r="AD81" s="20">
        <v>3</v>
      </c>
      <c r="AE81" s="20">
        <v>2</v>
      </c>
      <c r="AF81" s="20">
        <v>1</v>
      </c>
      <c r="AG81" s="22">
        <f t="shared" si="17"/>
        <v>11</v>
      </c>
      <c r="AH81" s="16">
        <f t="shared" si="18"/>
        <v>16.5</v>
      </c>
      <c r="AI81" s="20">
        <v>11</v>
      </c>
      <c r="AJ81" s="20">
        <v>6</v>
      </c>
      <c r="AK81" s="24">
        <v>8</v>
      </c>
      <c r="AL81" s="22">
        <f t="shared" si="19"/>
        <v>25</v>
      </c>
      <c r="AM81" s="16">
        <f t="shared" si="20"/>
        <v>18.75</v>
      </c>
      <c r="AN81" s="25">
        <f t="shared" si="21"/>
        <v>318</v>
      </c>
      <c r="AO81" s="26">
        <f t="shared" si="22"/>
        <v>317.25</v>
      </c>
      <c r="AP81" s="27">
        <f t="shared" si="12"/>
        <v>105.25</v>
      </c>
      <c r="AT81" s="37">
        <v>58.75</v>
      </c>
      <c r="AU81" s="38" t="s">
        <v>110</v>
      </c>
    </row>
    <row r="82" spans="1:47" ht="20.100000000000001" customHeight="1" thickBot="1" x14ac:dyDescent="0.25">
      <c r="A82" s="48"/>
      <c r="B82" s="48" t="s">
        <v>474</v>
      </c>
      <c r="C82" s="48" t="s">
        <v>475</v>
      </c>
      <c r="D82" s="49" t="s">
        <v>469</v>
      </c>
      <c r="E82" s="54" t="s">
        <v>476</v>
      </c>
      <c r="F82" s="8">
        <v>53</v>
      </c>
      <c r="G82" s="8" t="s">
        <v>120</v>
      </c>
      <c r="H82" s="20">
        <v>6</v>
      </c>
      <c r="I82" s="20">
        <v>9</v>
      </c>
      <c r="J82" s="20">
        <v>9</v>
      </c>
      <c r="K82" s="20">
        <v>10</v>
      </c>
      <c r="L82" s="23">
        <v>6</v>
      </c>
      <c r="M82" s="20">
        <v>17</v>
      </c>
      <c r="N82" s="20">
        <v>17</v>
      </c>
      <c r="O82" s="20">
        <v>18</v>
      </c>
      <c r="P82" s="20">
        <v>8</v>
      </c>
      <c r="Q82" s="20">
        <v>15</v>
      </c>
      <c r="R82" s="23">
        <v>19</v>
      </c>
      <c r="S82" s="23">
        <v>7</v>
      </c>
      <c r="T82" s="20">
        <v>26</v>
      </c>
      <c r="U82" s="20">
        <v>17</v>
      </c>
      <c r="V82" s="22">
        <f t="shared" si="13"/>
        <v>184</v>
      </c>
      <c r="W82" s="16">
        <f t="shared" si="14"/>
        <v>184</v>
      </c>
      <c r="X82" s="30">
        <v>39</v>
      </c>
      <c r="Y82" s="23">
        <v>25</v>
      </c>
      <c r="Z82" s="22">
        <f t="shared" si="15"/>
        <v>64</v>
      </c>
      <c r="AA82" s="16">
        <f t="shared" si="16"/>
        <v>64</v>
      </c>
      <c r="AB82" s="20">
        <v>5</v>
      </c>
      <c r="AC82" s="20">
        <v>1</v>
      </c>
      <c r="AD82" s="20">
        <v>6</v>
      </c>
      <c r="AE82" s="20">
        <v>3</v>
      </c>
      <c r="AF82" s="20">
        <v>4</v>
      </c>
      <c r="AG82" s="22">
        <f t="shared" si="17"/>
        <v>19</v>
      </c>
      <c r="AH82" s="16">
        <f t="shared" si="18"/>
        <v>28.5</v>
      </c>
      <c r="AI82" s="20">
        <v>12</v>
      </c>
      <c r="AJ82" s="20">
        <v>19</v>
      </c>
      <c r="AK82" s="20">
        <v>22</v>
      </c>
      <c r="AL82" s="22">
        <f t="shared" si="19"/>
        <v>53</v>
      </c>
      <c r="AM82" s="16">
        <f t="shared" si="20"/>
        <v>39.75</v>
      </c>
      <c r="AN82" s="25">
        <f t="shared" si="21"/>
        <v>320</v>
      </c>
      <c r="AO82" s="26">
        <f t="shared" si="22"/>
        <v>316.25</v>
      </c>
      <c r="AP82" s="27">
        <f t="shared" si="12"/>
        <v>132.25</v>
      </c>
      <c r="AT82" s="37">
        <v>58.564814814814802</v>
      </c>
      <c r="AU82" s="38" t="s">
        <v>110</v>
      </c>
    </row>
    <row r="83" spans="1:47" ht="20.100000000000001" customHeight="1" thickBot="1" x14ac:dyDescent="0.25">
      <c r="A83" s="48" t="s">
        <v>1119</v>
      </c>
      <c r="B83" s="48" t="s">
        <v>1108</v>
      </c>
      <c r="C83" s="48" t="s">
        <v>1109</v>
      </c>
      <c r="D83" s="49" t="s">
        <v>1088</v>
      </c>
      <c r="E83" s="69" t="s">
        <v>1110</v>
      </c>
      <c r="F83" s="8">
        <v>259</v>
      </c>
      <c r="G83" s="8" t="s">
        <v>122</v>
      </c>
      <c r="H83" s="20">
        <v>7</v>
      </c>
      <c r="I83" s="20">
        <v>1</v>
      </c>
      <c r="J83" s="20">
        <v>7</v>
      </c>
      <c r="K83" s="20">
        <v>9</v>
      </c>
      <c r="L83" s="20">
        <v>10</v>
      </c>
      <c r="M83" s="20">
        <v>18</v>
      </c>
      <c r="N83" s="23">
        <v>16</v>
      </c>
      <c r="O83" s="20">
        <v>14</v>
      </c>
      <c r="P83" s="20">
        <v>14</v>
      </c>
      <c r="Q83" s="20">
        <v>2</v>
      </c>
      <c r="R83" s="20">
        <v>18</v>
      </c>
      <c r="S83" s="20">
        <v>22</v>
      </c>
      <c r="T83" s="20">
        <v>35</v>
      </c>
      <c r="U83" s="21">
        <v>17</v>
      </c>
      <c r="V83" s="22">
        <f t="shared" si="13"/>
        <v>190</v>
      </c>
      <c r="W83" s="16">
        <f t="shared" si="14"/>
        <v>190</v>
      </c>
      <c r="X83" s="23">
        <v>35</v>
      </c>
      <c r="Y83" s="36">
        <v>40</v>
      </c>
      <c r="Z83" s="22">
        <f t="shared" si="15"/>
        <v>75</v>
      </c>
      <c r="AA83" s="16">
        <f t="shared" si="16"/>
        <v>75</v>
      </c>
      <c r="AB83" s="20">
        <v>5</v>
      </c>
      <c r="AC83" s="20">
        <v>0</v>
      </c>
      <c r="AD83" s="20">
        <v>4</v>
      </c>
      <c r="AE83" s="20">
        <v>8</v>
      </c>
      <c r="AF83" s="20">
        <v>0</v>
      </c>
      <c r="AG83" s="22">
        <f t="shared" si="17"/>
        <v>17</v>
      </c>
      <c r="AH83" s="16">
        <f t="shared" si="18"/>
        <v>25.500000000000004</v>
      </c>
      <c r="AI83" s="23">
        <v>12</v>
      </c>
      <c r="AJ83" s="20">
        <v>20</v>
      </c>
      <c r="AK83" s="20">
        <v>2</v>
      </c>
      <c r="AL83" s="22">
        <f t="shared" si="19"/>
        <v>34</v>
      </c>
      <c r="AM83" s="16">
        <f t="shared" si="20"/>
        <v>25.500000000000004</v>
      </c>
      <c r="AN83" s="25">
        <f t="shared" si="21"/>
        <v>316</v>
      </c>
      <c r="AO83" s="26">
        <f t="shared" si="22"/>
        <v>316</v>
      </c>
      <c r="AP83" s="27">
        <f t="shared" si="12"/>
        <v>126</v>
      </c>
      <c r="AT83" s="37">
        <v>58.518518518518498</v>
      </c>
      <c r="AU83" s="38" t="s">
        <v>110</v>
      </c>
    </row>
    <row r="84" spans="1:47" ht="20.100000000000001" customHeight="1" thickBot="1" x14ac:dyDescent="0.25">
      <c r="A84" s="48" t="s">
        <v>1119</v>
      </c>
      <c r="B84" s="48" t="s">
        <v>656</v>
      </c>
      <c r="C84" s="48" t="s">
        <v>657</v>
      </c>
      <c r="D84" s="49" t="s">
        <v>631</v>
      </c>
      <c r="E84" s="61" t="s">
        <v>658</v>
      </c>
      <c r="F84" s="8">
        <v>105</v>
      </c>
      <c r="G84" s="8" t="s">
        <v>121</v>
      </c>
      <c r="H84" s="20">
        <v>7</v>
      </c>
      <c r="I84" s="20">
        <v>5</v>
      </c>
      <c r="J84" s="20">
        <v>8</v>
      </c>
      <c r="K84" s="20">
        <v>4</v>
      </c>
      <c r="L84" s="20">
        <v>8</v>
      </c>
      <c r="M84" s="20">
        <v>19</v>
      </c>
      <c r="N84" s="20">
        <v>14</v>
      </c>
      <c r="O84" s="20">
        <v>17</v>
      </c>
      <c r="P84" s="20">
        <v>15</v>
      </c>
      <c r="Q84" s="20">
        <v>5</v>
      </c>
      <c r="R84" s="20">
        <v>19</v>
      </c>
      <c r="S84" s="30">
        <v>12</v>
      </c>
      <c r="T84" s="23">
        <v>40</v>
      </c>
      <c r="U84" s="23">
        <v>19</v>
      </c>
      <c r="V84" s="22">
        <f t="shared" si="13"/>
        <v>192</v>
      </c>
      <c r="W84" s="16">
        <f t="shared" si="14"/>
        <v>192</v>
      </c>
      <c r="X84" s="29">
        <v>42</v>
      </c>
      <c r="Y84" s="23">
        <v>22</v>
      </c>
      <c r="Z84" s="22">
        <f t="shared" si="15"/>
        <v>64</v>
      </c>
      <c r="AA84" s="16">
        <f t="shared" si="16"/>
        <v>64</v>
      </c>
      <c r="AB84" s="29">
        <v>5</v>
      </c>
      <c r="AC84" s="20">
        <v>1</v>
      </c>
      <c r="AD84" s="29">
        <v>10</v>
      </c>
      <c r="AE84" s="29">
        <v>2</v>
      </c>
      <c r="AF84" s="29">
        <v>1</v>
      </c>
      <c r="AG84" s="22">
        <f t="shared" si="17"/>
        <v>19</v>
      </c>
      <c r="AH84" s="16">
        <f t="shared" si="18"/>
        <v>28.5</v>
      </c>
      <c r="AI84" s="23">
        <v>13</v>
      </c>
      <c r="AJ84" s="20">
        <v>15</v>
      </c>
      <c r="AK84" s="24">
        <v>14</v>
      </c>
      <c r="AL84" s="22">
        <f t="shared" si="19"/>
        <v>42</v>
      </c>
      <c r="AM84" s="16">
        <f t="shared" si="20"/>
        <v>31.5</v>
      </c>
      <c r="AN84" s="25">
        <f t="shared" si="21"/>
        <v>317</v>
      </c>
      <c r="AO84" s="26">
        <f t="shared" si="22"/>
        <v>316</v>
      </c>
      <c r="AP84" s="27">
        <f t="shared" si="12"/>
        <v>124</v>
      </c>
      <c r="AT84" s="37">
        <v>58.518518518518498</v>
      </c>
      <c r="AU84" s="38" t="s">
        <v>110</v>
      </c>
    </row>
    <row r="85" spans="1:47" ht="20.100000000000001" customHeight="1" thickBot="1" x14ac:dyDescent="0.25">
      <c r="A85" s="48"/>
      <c r="B85" s="48" t="s">
        <v>579</v>
      </c>
      <c r="C85" s="48" t="s">
        <v>580</v>
      </c>
      <c r="D85" s="49" t="s">
        <v>568</v>
      </c>
      <c r="E85" s="60" t="s">
        <v>581</v>
      </c>
      <c r="F85" s="8">
        <v>85</v>
      </c>
      <c r="G85" s="8" t="s">
        <v>123</v>
      </c>
      <c r="H85" s="30">
        <v>6</v>
      </c>
      <c r="I85" s="30">
        <v>5</v>
      </c>
      <c r="J85" s="30">
        <v>8</v>
      </c>
      <c r="K85" s="20">
        <v>7</v>
      </c>
      <c r="L85" s="20">
        <v>0</v>
      </c>
      <c r="M85" s="20">
        <v>18</v>
      </c>
      <c r="N85" s="23">
        <v>12</v>
      </c>
      <c r="O85" s="20">
        <v>9</v>
      </c>
      <c r="P85" s="20">
        <v>7</v>
      </c>
      <c r="Q85" s="20">
        <v>3</v>
      </c>
      <c r="R85" s="20">
        <v>20</v>
      </c>
      <c r="S85" s="30">
        <v>24</v>
      </c>
      <c r="T85" s="20">
        <v>26</v>
      </c>
      <c r="U85" s="20">
        <v>8</v>
      </c>
      <c r="V85" s="22">
        <f t="shared" si="13"/>
        <v>153</v>
      </c>
      <c r="W85" s="16">
        <f t="shared" si="14"/>
        <v>153</v>
      </c>
      <c r="X85" s="29">
        <v>36</v>
      </c>
      <c r="Y85" s="21">
        <v>23</v>
      </c>
      <c r="Z85" s="22">
        <f t="shared" si="15"/>
        <v>59</v>
      </c>
      <c r="AA85" s="16">
        <f t="shared" si="16"/>
        <v>59</v>
      </c>
      <c r="AB85" s="29">
        <v>5</v>
      </c>
      <c r="AC85" s="29">
        <v>3</v>
      </c>
      <c r="AD85" s="29">
        <v>10</v>
      </c>
      <c r="AE85" s="29">
        <v>10</v>
      </c>
      <c r="AF85" s="29">
        <v>2</v>
      </c>
      <c r="AG85" s="22">
        <f t="shared" si="17"/>
        <v>30</v>
      </c>
      <c r="AH85" s="16">
        <f t="shared" si="18"/>
        <v>45</v>
      </c>
      <c r="AI85" s="21">
        <v>39</v>
      </c>
      <c r="AJ85" s="20">
        <v>17</v>
      </c>
      <c r="AK85" s="20">
        <v>21</v>
      </c>
      <c r="AL85" s="22">
        <f t="shared" si="19"/>
        <v>77</v>
      </c>
      <c r="AM85" s="16">
        <f t="shared" si="20"/>
        <v>57.75</v>
      </c>
      <c r="AN85" s="25">
        <f t="shared" si="21"/>
        <v>319</v>
      </c>
      <c r="AO85" s="26">
        <f t="shared" si="22"/>
        <v>314.75</v>
      </c>
      <c r="AP85" s="27">
        <f t="shared" si="12"/>
        <v>161.75</v>
      </c>
      <c r="AT85" s="37">
        <v>58.287037037037003</v>
      </c>
      <c r="AU85" s="38" t="s">
        <v>110</v>
      </c>
    </row>
    <row r="86" spans="1:47" ht="20.100000000000001" customHeight="1" thickBot="1" x14ac:dyDescent="0.25">
      <c r="A86" s="48"/>
      <c r="B86" s="48" t="s">
        <v>925</v>
      </c>
      <c r="C86" s="48" t="s">
        <v>926</v>
      </c>
      <c r="D86" s="49" t="s">
        <v>920</v>
      </c>
      <c r="E86" s="51" t="s">
        <v>927</v>
      </c>
      <c r="F86" s="8">
        <v>194</v>
      </c>
      <c r="G86" s="8" t="s">
        <v>125</v>
      </c>
      <c r="H86" s="30">
        <v>6</v>
      </c>
      <c r="I86" s="30">
        <v>10</v>
      </c>
      <c r="J86" s="30">
        <v>9</v>
      </c>
      <c r="K86" s="20">
        <v>10</v>
      </c>
      <c r="L86" s="20">
        <v>8</v>
      </c>
      <c r="M86" s="23">
        <v>14</v>
      </c>
      <c r="N86" s="23">
        <v>19</v>
      </c>
      <c r="O86" s="20">
        <v>5</v>
      </c>
      <c r="P86" s="20">
        <v>18</v>
      </c>
      <c r="Q86" s="20">
        <v>10</v>
      </c>
      <c r="R86" s="20">
        <v>12</v>
      </c>
      <c r="S86" s="20">
        <v>10</v>
      </c>
      <c r="T86" s="20">
        <v>32</v>
      </c>
      <c r="U86" s="30">
        <v>5</v>
      </c>
      <c r="V86" s="22">
        <f t="shared" si="13"/>
        <v>168</v>
      </c>
      <c r="W86" s="16">
        <f t="shared" si="14"/>
        <v>168.00000000000003</v>
      </c>
      <c r="X86" s="29">
        <v>55</v>
      </c>
      <c r="Y86" s="20">
        <v>19</v>
      </c>
      <c r="Z86" s="22">
        <f t="shared" si="15"/>
        <v>74</v>
      </c>
      <c r="AA86" s="16">
        <f t="shared" si="16"/>
        <v>74</v>
      </c>
      <c r="AB86" s="29">
        <v>5</v>
      </c>
      <c r="AC86" s="20">
        <v>0</v>
      </c>
      <c r="AD86" s="29">
        <v>4</v>
      </c>
      <c r="AE86" s="29">
        <v>6</v>
      </c>
      <c r="AF86" s="29">
        <v>3</v>
      </c>
      <c r="AG86" s="22">
        <f t="shared" si="17"/>
        <v>18</v>
      </c>
      <c r="AH86" s="16">
        <f t="shared" si="18"/>
        <v>27</v>
      </c>
      <c r="AI86" s="23">
        <v>34</v>
      </c>
      <c r="AJ86" s="20">
        <v>13</v>
      </c>
      <c r="AK86" s="24">
        <v>13</v>
      </c>
      <c r="AL86" s="22">
        <f t="shared" si="19"/>
        <v>60</v>
      </c>
      <c r="AM86" s="16">
        <f t="shared" si="20"/>
        <v>45</v>
      </c>
      <c r="AN86" s="25">
        <f t="shared" si="21"/>
        <v>320</v>
      </c>
      <c r="AO86" s="26">
        <f t="shared" si="22"/>
        <v>314</v>
      </c>
      <c r="AP86" s="27">
        <f t="shared" si="12"/>
        <v>146</v>
      </c>
      <c r="AT86" s="37">
        <v>58.148148148148202</v>
      </c>
      <c r="AU86" s="38" t="s">
        <v>110</v>
      </c>
    </row>
    <row r="87" spans="1:47" ht="20.100000000000001" customHeight="1" thickBot="1" x14ac:dyDescent="0.25">
      <c r="A87" s="48"/>
      <c r="B87" s="48" t="s">
        <v>999</v>
      </c>
      <c r="C87" s="48" t="s">
        <v>1000</v>
      </c>
      <c r="D87" s="49" t="s">
        <v>997</v>
      </c>
      <c r="E87" s="52" t="s">
        <v>1001</v>
      </c>
      <c r="F87" s="8">
        <v>223</v>
      </c>
      <c r="G87" s="8" t="s">
        <v>126</v>
      </c>
      <c r="H87" s="30">
        <v>8</v>
      </c>
      <c r="I87" s="30">
        <v>9</v>
      </c>
      <c r="J87" s="30">
        <v>7</v>
      </c>
      <c r="K87" s="20">
        <v>10</v>
      </c>
      <c r="L87" s="20">
        <v>8</v>
      </c>
      <c r="M87" s="20">
        <v>18</v>
      </c>
      <c r="N87" s="20">
        <v>18</v>
      </c>
      <c r="O87" s="30">
        <v>20</v>
      </c>
      <c r="P87" s="30">
        <v>18</v>
      </c>
      <c r="Q87" s="20">
        <v>17</v>
      </c>
      <c r="R87" s="20">
        <v>15</v>
      </c>
      <c r="S87" s="20">
        <v>24</v>
      </c>
      <c r="T87" s="21">
        <v>24</v>
      </c>
      <c r="U87" s="21">
        <v>15</v>
      </c>
      <c r="V87" s="22">
        <f t="shared" si="13"/>
        <v>211</v>
      </c>
      <c r="W87" s="16">
        <f t="shared" si="14"/>
        <v>211</v>
      </c>
      <c r="X87" s="20">
        <v>41</v>
      </c>
      <c r="Y87" s="30">
        <v>26</v>
      </c>
      <c r="Z87" s="22">
        <f t="shared" si="15"/>
        <v>67</v>
      </c>
      <c r="AA87" s="16">
        <f t="shared" si="16"/>
        <v>67</v>
      </c>
      <c r="AB87" s="20">
        <v>0</v>
      </c>
      <c r="AC87" s="20">
        <v>1</v>
      </c>
      <c r="AD87" s="20">
        <v>4</v>
      </c>
      <c r="AE87" s="20">
        <v>0</v>
      </c>
      <c r="AF87" s="20">
        <v>3</v>
      </c>
      <c r="AG87" s="22">
        <f t="shared" si="17"/>
        <v>8</v>
      </c>
      <c r="AH87" s="16">
        <f t="shared" si="18"/>
        <v>12</v>
      </c>
      <c r="AI87" s="20">
        <v>19</v>
      </c>
      <c r="AJ87" s="20">
        <v>13</v>
      </c>
      <c r="AK87" s="20">
        <v>0</v>
      </c>
      <c r="AL87" s="22">
        <f t="shared" si="19"/>
        <v>32</v>
      </c>
      <c r="AM87" s="16">
        <f t="shared" si="20"/>
        <v>24</v>
      </c>
      <c r="AN87" s="25">
        <f t="shared" si="21"/>
        <v>318</v>
      </c>
      <c r="AO87" s="26">
        <f t="shared" si="22"/>
        <v>314</v>
      </c>
      <c r="AP87" s="27">
        <f t="shared" si="12"/>
        <v>103</v>
      </c>
      <c r="AT87" s="37">
        <v>58.148148148148202</v>
      </c>
      <c r="AU87" s="38" t="s">
        <v>110</v>
      </c>
    </row>
    <row r="88" spans="1:47" ht="20.100000000000001" customHeight="1" thickBot="1" x14ac:dyDescent="0.25">
      <c r="A88" s="48"/>
      <c r="B88" s="48" t="s">
        <v>365</v>
      </c>
      <c r="C88" s="48" t="s">
        <v>366</v>
      </c>
      <c r="D88" s="49" t="s">
        <v>360</v>
      </c>
      <c r="E88" s="53" t="s">
        <v>367</v>
      </c>
      <c r="F88" s="8">
        <v>18</v>
      </c>
      <c r="G88" s="8" t="s">
        <v>124</v>
      </c>
      <c r="H88" s="29">
        <v>5</v>
      </c>
      <c r="I88" s="29">
        <v>0</v>
      </c>
      <c r="J88" s="29">
        <v>10</v>
      </c>
      <c r="K88" s="20">
        <v>7</v>
      </c>
      <c r="L88" s="20">
        <v>8</v>
      </c>
      <c r="M88" s="20">
        <v>20</v>
      </c>
      <c r="N88" s="20">
        <v>13</v>
      </c>
      <c r="O88" s="20">
        <v>18</v>
      </c>
      <c r="P88" s="20">
        <v>18</v>
      </c>
      <c r="Q88" s="20">
        <v>20</v>
      </c>
      <c r="R88" s="20">
        <v>18</v>
      </c>
      <c r="S88" s="20">
        <v>25</v>
      </c>
      <c r="T88" s="11">
        <v>38</v>
      </c>
      <c r="U88" s="20">
        <v>6</v>
      </c>
      <c r="V88" s="22">
        <f t="shared" si="13"/>
        <v>206</v>
      </c>
      <c r="W88" s="16">
        <f t="shared" si="14"/>
        <v>206</v>
      </c>
      <c r="X88" s="20">
        <v>34</v>
      </c>
      <c r="Y88" s="20">
        <v>17</v>
      </c>
      <c r="Z88" s="22">
        <f t="shared" si="15"/>
        <v>51</v>
      </c>
      <c r="AA88" s="16">
        <f t="shared" si="16"/>
        <v>51.000000000000007</v>
      </c>
      <c r="AB88" s="29">
        <v>5</v>
      </c>
      <c r="AC88" s="29">
        <v>0</v>
      </c>
      <c r="AD88" s="29">
        <v>0</v>
      </c>
      <c r="AE88" s="8">
        <v>2</v>
      </c>
      <c r="AF88" s="8">
        <v>3</v>
      </c>
      <c r="AG88" s="22">
        <f t="shared" si="17"/>
        <v>10</v>
      </c>
      <c r="AH88" s="16">
        <f t="shared" si="18"/>
        <v>15</v>
      </c>
      <c r="AI88" s="20">
        <v>14</v>
      </c>
      <c r="AJ88" s="20">
        <v>24</v>
      </c>
      <c r="AK88" s="20">
        <v>18</v>
      </c>
      <c r="AL88" s="22">
        <f t="shared" si="19"/>
        <v>56</v>
      </c>
      <c r="AM88" s="16">
        <f t="shared" si="20"/>
        <v>42.000000000000007</v>
      </c>
      <c r="AN88" s="25">
        <f t="shared" si="21"/>
        <v>323</v>
      </c>
      <c r="AO88" s="26">
        <f t="shared" si="22"/>
        <v>314</v>
      </c>
      <c r="AP88" s="27">
        <f t="shared" si="12"/>
        <v>108</v>
      </c>
      <c r="AT88" s="37">
        <v>58.148148148148202</v>
      </c>
      <c r="AU88" s="38" t="s">
        <v>110</v>
      </c>
    </row>
    <row r="89" spans="1:47" ht="20.100000000000001" customHeight="1" thickBot="1" x14ac:dyDescent="0.25">
      <c r="A89" s="48"/>
      <c r="B89" s="48" t="s">
        <v>315</v>
      </c>
      <c r="C89" s="48" t="s">
        <v>316</v>
      </c>
      <c r="D89" s="49" t="s">
        <v>313</v>
      </c>
      <c r="E89" s="50" t="s">
        <v>317</v>
      </c>
      <c r="F89" s="8">
        <v>2</v>
      </c>
      <c r="G89" s="8" t="s">
        <v>127</v>
      </c>
      <c r="H89" s="29">
        <v>4</v>
      </c>
      <c r="I89" s="29">
        <v>9</v>
      </c>
      <c r="J89" s="29">
        <v>9</v>
      </c>
      <c r="K89" s="20">
        <v>10</v>
      </c>
      <c r="L89" s="20">
        <v>8</v>
      </c>
      <c r="M89" s="23">
        <v>20</v>
      </c>
      <c r="N89" s="20">
        <v>20</v>
      </c>
      <c r="O89" s="20">
        <v>19</v>
      </c>
      <c r="P89" s="20">
        <v>20</v>
      </c>
      <c r="Q89" s="20">
        <v>17</v>
      </c>
      <c r="R89" s="20">
        <v>18</v>
      </c>
      <c r="S89" s="20">
        <v>22</v>
      </c>
      <c r="T89" s="20">
        <v>35</v>
      </c>
      <c r="U89" s="20">
        <v>5</v>
      </c>
      <c r="V89" s="22">
        <f t="shared" si="13"/>
        <v>216</v>
      </c>
      <c r="W89" s="16">
        <f t="shared" si="14"/>
        <v>216</v>
      </c>
      <c r="X89" s="35">
        <v>37</v>
      </c>
      <c r="Y89" s="30">
        <v>16</v>
      </c>
      <c r="Z89" s="22">
        <f t="shared" si="15"/>
        <v>53</v>
      </c>
      <c r="AA89" s="16">
        <f t="shared" si="16"/>
        <v>53</v>
      </c>
      <c r="AB89" s="29">
        <v>5</v>
      </c>
      <c r="AC89" s="29">
        <v>0</v>
      </c>
      <c r="AD89" s="29">
        <v>0</v>
      </c>
      <c r="AE89" s="29">
        <v>0</v>
      </c>
      <c r="AF89" s="29">
        <v>2</v>
      </c>
      <c r="AG89" s="22">
        <f t="shared" si="17"/>
        <v>7</v>
      </c>
      <c r="AH89" s="16">
        <f t="shared" si="18"/>
        <v>10.500000000000002</v>
      </c>
      <c r="AI89" s="20">
        <v>25</v>
      </c>
      <c r="AJ89" s="20">
        <v>16</v>
      </c>
      <c r="AK89" s="20">
        <v>4</v>
      </c>
      <c r="AL89" s="22">
        <f t="shared" si="19"/>
        <v>45</v>
      </c>
      <c r="AM89" s="16">
        <f t="shared" si="20"/>
        <v>33.75</v>
      </c>
      <c r="AN89" s="25">
        <f t="shared" si="21"/>
        <v>321</v>
      </c>
      <c r="AO89" s="26">
        <f t="shared" si="22"/>
        <v>313.25</v>
      </c>
      <c r="AP89" s="27">
        <f t="shared" si="12"/>
        <v>97.25</v>
      </c>
      <c r="AQ89" s="40">
        <f>MEDIAN(AO89:AO342)</f>
        <v>201</v>
      </c>
      <c r="AT89" s="37">
        <v>58.009259259259302</v>
      </c>
      <c r="AU89" s="38" t="s">
        <v>110</v>
      </c>
    </row>
    <row r="90" spans="1:47" ht="20.100000000000001" customHeight="1" thickBot="1" x14ac:dyDescent="0.25">
      <c r="A90" s="48"/>
      <c r="B90" s="48" t="s">
        <v>1096</v>
      </c>
      <c r="C90" s="48" t="s">
        <v>1097</v>
      </c>
      <c r="D90" s="49" t="s">
        <v>1088</v>
      </c>
      <c r="E90" s="69" t="s">
        <v>1098</v>
      </c>
      <c r="F90" s="8">
        <v>255</v>
      </c>
      <c r="G90" s="8" t="s">
        <v>128</v>
      </c>
      <c r="H90" s="20">
        <v>6</v>
      </c>
      <c r="I90" s="20">
        <v>9</v>
      </c>
      <c r="J90" s="20">
        <v>9</v>
      </c>
      <c r="K90" s="20">
        <v>10</v>
      </c>
      <c r="L90" s="20">
        <v>8</v>
      </c>
      <c r="M90" s="20">
        <v>16</v>
      </c>
      <c r="N90" s="23">
        <v>12</v>
      </c>
      <c r="O90" s="23">
        <v>8</v>
      </c>
      <c r="P90" s="20">
        <v>20</v>
      </c>
      <c r="Q90" s="20">
        <v>5</v>
      </c>
      <c r="R90" s="20">
        <v>15</v>
      </c>
      <c r="S90" s="20">
        <v>25</v>
      </c>
      <c r="T90" s="23">
        <v>33</v>
      </c>
      <c r="U90" s="30">
        <v>7</v>
      </c>
      <c r="V90" s="22">
        <f t="shared" si="13"/>
        <v>183</v>
      </c>
      <c r="W90" s="16">
        <f t="shared" si="14"/>
        <v>183</v>
      </c>
      <c r="X90" s="23">
        <v>58</v>
      </c>
      <c r="Y90" s="20">
        <v>15</v>
      </c>
      <c r="Z90" s="22">
        <f t="shared" si="15"/>
        <v>73</v>
      </c>
      <c r="AA90" s="16">
        <f t="shared" si="16"/>
        <v>73</v>
      </c>
      <c r="AB90" s="20">
        <v>5</v>
      </c>
      <c r="AC90" s="20">
        <v>0</v>
      </c>
      <c r="AD90" s="20">
        <v>4</v>
      </c>
      <c r="AE90" s="20">
        <v>9</v>
      </c>
      <c r="AF90" s="20">
        <v>1</v>
      </c>
      <c r="AG90" s="22">
        <f t="shared" si="17"/>
        <v>19</v>
      </c>
      <c r="AH90" s="16">
        <f t="shared" si="18"/>
        <v>28.5</v>
      </c>
      <c r="AI90" s="20">
        <v>12</v>
      </c>
      <c r="AJ90" s="23">
        <v>18</v>
      </c>
      <c r="AK90" s="20">
        <v>8</v>
      </c>
      <c r="AL90" s="22">
        <f t="shared" si="19"/>
        <v>38</v>
      </c>
      <c r="AM90" s="16">
        <f t="shared" si="20"/>
        <v>28.5</v>
      </c>
      <c r="AN90" s="25">
        <f t="shared" si="21"/>
        <v>313</v>
      </c>
      <c r="AO90" s="26">
        <f t="shared" si="22"/>
        <v>313</v>
      </c>
      <c r="AP90" s="27">
        <f t="shared" si="12"/>
        <v>130</v>
      </c>
      <c r="AT90" s="37">
        <v>57.962962962962997</v>
      </c>
      <c r="AU90" s="38" t="s">
        <v>110</v>
      </c>
    </row>
    <row r="91" spans="1:47" ht="20.100000000000001" customHeight="1" thickBot="1" x14ac:dyDescent="0.25">
      <c r="A91" s="48"/>
      <c r="B91" s="48" t="s">
        <v>915</v>
      </c>
      <c r="C91" s="48" t="s">
        <v>916</v>
      </c>
      <c r="D91" s="49" t="s">
        <v>904</v>
      </c>
      <c r="E91" s="54" t="s">
        <v>917</v>
      </c>
      <c r="F91" s="8">
        <v>206</v>
      </c>
      <c r="G91" s="8" t="s">
        <v>129</v>
      </c>
      <c r="H91" s="30">
        <v>6</v>
      </c>
      <c r="I91" s="30">
        <v>10</v>
      </c>
      <c r="J91" s="30">
        <v>9</v>
      </c>
      <c r="K91" s="20">
        <v>6</v>
      </c>
      <c r="L91" s="20">
        <v>4</v>
      </c>
      <c r="M91" s="20">
        <v>18</v>
      </c>
      <c r="N91" s="20">
        <v>17</v>
      </c>
      <c r="O91" s="20">
        <v>7</v>
      </c>
      <c r="P91" s="20">
        <v>18</v>
      </c>
      <c r="Q91" s="20">
        <v>3</v>
      </c>
      <c r="R91" s="20">
        <v>19</v>
      </c>
      <c r="S91" s="20">
        <v>12</v>
      </c>
      <c r="T91" s="20">
        <v>25</v>
      </c>
      <c r="U91" s="30">
        <v>16</v>
      </c>
      <c r="V91" s="22">
        <f t="shared" si="13"/>
        <v>170</v>
      </c>
      <c r="W91" s="16">
        <f t="shared" si="14"/>
        <v>170</v>
      </c>
      <c r="X91" s="29">
        <v>55</v>
      </c>
      <c r="Y91" s="29">
        <v>21</v>
      </c>
      <c r="Z91" s="22">
        <f t="shared" si="15"/>
        <v>76</v>
      </c>
      <c r="AA91" s="16">
        <f t="shared" si="16"/>
        <v>76</v>
      </c>
      <c r="AB91" s="29">
        <v>5</v>
      </c>
      <c r="AC91" s="29">
        <v>1</v>
      </c>
      <c r="AD91" s="29">
        <v>4</v>
      </c>
      <c r="AE91" s="20">
        <v>12</v>
      </c>
      <c r="AF91" s="29">
        <v>4</v>
      </c>
      <c r="AG91" s="22">
        <f t="shared" si="17"/>
        <v>26</v>
      </c>
      <c r="AH91" s="16">
        <f t="shared" si="18"/>
        <v>39</v>
      </c>
      <c r="AI91" s="20">
        <v>12</v>
      </c>
      <c r="AJ91" s="20">
        <v>8</v>
      </c>
      <c r="AK91" s="24">
        <v>17</v>
      </c>
      <c r="AL91" s="22">
        <f t="shared" si="19"/>
        <v>37</v>
      </c>
      <c r="AM91" s="16">
        <f t="shared" si="20"/>
        <v>27.75</v>
      </c>
      <c r="AN91" s="25">
        <f t="shared" si="21"/>
        <v>309</v>
      </c>
      <c r="AO91" s="26">
        <f t="shared" si="22"/>
        <v>312.75</v>
      </c>
      <c r="AP91" s="27">
        <f t="shared" si="12"/>
        <v>142.75</v>
      </c>
      <c r="AT91" s="37">
        <v>57.9166666666667</v>
      </c>
      <c r="AU91" s="38" t="s">
        <v>110</v>
      </c>
    </row>
    <row r="92" spans="1:47" ht="20.100000000000001" customHeight="1" thickBot="1" x14ac:dyDescent="0.25">
      <c r="A92" s="48"/>
      <c r="B92" s="48" t="s">
        <v>413</v>
      </c>
      <c r="C92" s="48" t="s">
        <v>414</v>
      </c>
      <c r="D92" s="49" t="s">
        <v>408</v>
      </c>
      <c r="E92" s="55" t="s">
        <v>415</v>
      </c>
      <c r="F92" s="8">
        <v>33</v>
      </c>
      <c r="G92" s="8" t="s">
        <v>130</v>
      </c>
      <c r="H92" s="30">
        <v>8</v>
      </c>
      <c r="I92" s="30">
        <v>9</v>
      </c>
      <c r="J92" s="30">
        <v>8</v>
      </c>
      <c r="K92" s="20">
        <v>10</v>
      </c>
      <c r="L92" s="20">
        <v>10</v>
      </c>
      <c r="M92" s="20">
        <v>4</v>
      </c>
      <c r="N92" s="20">
        <v>20</v>
      </c>
      <c r="O92" s="20">
        <v>10</v>
      </c>
      <c r="P92" s="20">
        <v>20</v>
      </c>
      <c r="Q92" s="20">
        <v>14</v>
      </c>
      <c r="R92" s="20">
        <v>10</v>
      </c>
      <c r="S92" s="20">
        <v>14</v>
      </c>
      <c r="T92" s="20">
        <v>27</v>
      </c>
      <c r="U92" s="23">
        <v>23</v>
      </c>
      <c r="V92" s="22">
        <f t="shared" si="13"/>
        <v>187</v>
      </c>
      <c r="W92" s="16">
        <f t="shared" si="14"/>
        <v>187</v>
      </c>
      <c r="X92" s="32">
        <v>46</v>
      </c>
      <c r="Y92" s="30">
        <v>8</v>
      </c>
      <c r="Z92" s="22">
        <f t="shared" si="15"/>
        <v>54</v>
      </c>
      <c r="AA92" s="16">
        <f t="shared" si="16"/>
        <v>54</v>
      </c>
      <c r="AB92" s="29">
        <v>5</v>
      </c>
      <c r="AC92" s="20">
        <v>4</v>
      </c>
      <c r="AD92" s="29">
        <v>4</v>
      </c>
      <c r="AE92" s="29">
        <v>7</v>
      </c>
      <c r="AF92" s="29">
        <v>3</v>
      </c>
      <c r="AG92" s="22">
        <f t="shared" si="17"/>
        <v>23</v>
      </c>
      <c r="AH92" s="16">
        <f t="shared" si="18"/>
        <v>34.5</v>
      </c>
      <c r="AI92" s="20">
        <v>22</v>
      </c>
      <c r="AJ92" s="20">
        <v>20</v>
      </c>
      <c r="AK92" s="20">
        <v>6</v>
      </c>
      <c r="AL92" s="22">
        <f t="shared" si="19"/>
        <v>48</v>
      </c>
      <c r="AM92" s="16">
        <f t="shared" si="20"/>
        <v>36</v>
      </c>
      <c r="AN92" s="25">
        <f t="shared" si="21"/>
        <v>312</v>
      </c>
      <c r="AO92" s="26">
        <f t="shared" si="22"/>
        <v>311.5</v>
      </c>
      <c r="AP92" s="27">
        <f t="shared" si="12"/>
        <v>124.5</v>
      </c>
      <c r="AT92" s="37">
        <v>57.685185185185198</v>
      </c>
      <c r="AU92" s="38" t="s">
        <v>110</v>
      </c>
    </row>
    <row r="93" spans="1:47" ht="20.100000000000001" customHeight="1" thickBot="1" x14ac:dyDescent="0.25">
      <c r="A93" s="67"/>
      <c r="B93" s="67" t="s">
        <v>918</v>
      </c>
      <c r="C93" s="48" t="s">
        <v>919</v>
      </c>
      <c r="D93" s="49" t="s">
        <v>920</v>
      </c>
      <c r="E93" s="51" t="s">
        <v>921</v>
      </c>
      <c r="F93" s="8">
        <v>192</v>
      </c>
      <c r="G93" s="8" t="s">
        <v>131</v>
      </c>
      <c r="H93" s="30">
        <v>6</v>
      </c>
      <c r="I93" s="30">
        <v>6</v>
      </c>
      <c r="J93" s="30">
        <v>8</v>
      </c>
      <c r="K93" s="20">
        <v>10</v>
      </c>
      <c r="L93" s="20">
        <v>8</v>
      </c>
      <c r="M93" s="23">
        <v>13</v>
      </c>
      <c r="N93" s="23">
        <v>17</v>
      </c>
      <c r="O93" s="20">
        <v>9</v>
      </c>
      <c r="P93" s="20">
        <v>13</v>
      </c>
      <c r="Q93" s="20">
        <v>2</v>
      </c>
      <c r="R93" s="20">
        <v>17</v>
      </c>
      <c r="S93" s="20">
        <v>23</v>
      </c>
      <c r="T93" s="20">
        <v>28</v>
      </c>
      <c r="U93" s="30">
        <v>32</v>
      </c>
      <c r="V93" s="22">
        <f t="shared" si="13"/>
        <v>192</v>
      </c>
      <c r="W93" s="16">
        <f t="shared" si="14"/>
        <v>192</v>
      </c>
      <c r="X93" s="32">
        <v>40</v>
      </c>
      <c r="Y93" s="20">
        <v>24</v>
      </c>
      <c r="Z93" s="22">
        <f t="shared" si="15"/>
        <v>64</v>
      </c>
      <c r="AA93" s="16">
        <f t="shared" si="16"/>
        <v>64</v>
      </c>
      <c r="AB93" s="29">
        <v>0</v>
      </c>
      <c r="AC93" s="29">
        <v>2</v>
      </c>
      <c r="AD93" s="29">
        <v>0</v>
      </c>
      <c r="AE93" s="20">
        <v>3</v>
      </c>
      <c r="AF93" s="29">
        <v>3</v>
      </c>
      <c r="AG93" s="22">
        <f t="shared" si="17"/>
        <v>8</v>
      </c>
      <c r="AH93" s="16">
        <f t="shared" si="18"/>
        <v>12</v>
      </c>
      <c r="AI93" s="20">
        <v>22</v>
      </c>
      <c r="AJ93" s="20">
        <v>21</v>
      </c>
      <c r="AK93" s="20">
        <v>15</v>
      </c>
      <c r="AL93" s="22">
        <f t="shared" si="19"/>
        <v>58</v>
      </c>
      <c r="AM93" s="16">
        <f t="shared" si="20"/>
        <v>43.5</v>
      </c>
      <c r="AN93" s="25">
        <f t="shared" si="21"/>
        <v>322</v>
      </c>
      <c r="AO93" s="26">
        <f t="shared" si="22"/>
        <v>311.5</v>
      </c>
      <c r="AP93" s="27">
        <f t="shared" si="12"/>
        <v>119.5</v>
      </c>
      <c r="AT93" s="37">
        <v>57.685185185185198</v>
      </c>
      <c r="AU93" s="38" t="s">
        <v>110</v>
      </c>
    </row>
    <row r="94" spans="1:47" ht="20.100000000000001" customHeight="1" thickBot="1" x14ac:dyDescent="0.25">
      <c r="A94" s="48"/>
      <c r="B94" s="48" t="s">
        <v>368</v>
      </c>
      <c r="C94" s="48" t="s">
        <v>369</v>
      </c>
      <c r="D94" s="49" t="s">
        <v>360</v>
      </c>
      <c r="E94" s="53" t="s">
        <v>370</v>
      </c>
      <c r="F94" s="8">
        <v>19</v>
      </c>
      <c r="G94" s="8" t="s">
        <v>132</v>
      </c>
      <c r="H94" s="29">
        <v>6</v>
      </c>
      <c r="I94" s="29">
        <v>10</v>
      </c>
      <c r="J94" s="29">
        <v>10</v>
      </c>
      <c r="K94" s="20">
        <v>7</v>
      </c>
      <c r="L94" s="20">
        <v>8</v>
      </c>
      <c r="M94" s="20">
        <v>19</v>
      </c>
      <c r="N94" s="20">
        <v>15</v>
      </c>
      <c r="O94" s="20">
        <v>7</v>
      </c>
      <c r="P94" s="20">
        <v>18</v>
      </c>
      <c r="Q94" s="20">
        <v>3</v>
      </c>
      <c r="R94" s="20">
        <v>10</v>
      </c>
      <c r="S94" s="20">
        <v>22</v>
      </c>
      <c r="T94" s="20">
        <v>33</v>
      </c>
      <c r="U94" s="20">
        <v>6</v>
      </c>
      <c r="V94" s="22">
        <f t="shared" si="13"/>
        <v>174</v>
      </c>
      <c r="W94" s="16">
        <f t="shared" si="14"/>
        <v>174</v>
      </c>
      <c r="X94" s="20">
        <v>36</v>
      </c>
      <c r="Y94" s="20">
        <v>18</v>
      </c>
      <c r="Z94" s="22">
        <f t="shared" si="15"/>
        <v>54</v>
      </c>
      <c r="AA94" s="16">
        <f t="shared" si="16"/>
        <v>54</v>
      </c>
      <c r="AB94" s="29">
        <v>5</v>
      </c>
      <c r="AC94" s="29">
        <v>2</v>
      </c>
      <c r="AD94" s="29">
        <v>0</v>
      </c>
      <c r="AE94" s="8">
        <v>8</v>
      </c>
      <c r="AF94" s="29">
        <v>4</v>
      </c>
      <c r="AG94" s="22">
        <f t="shared" si="17"/>
        <v>19</v>
      </c>
      <c r="AH94" s="16">
        <f t="shared" si="18"/>
        <v>28.5</v>
      </c>
      <c r="AI94" s="20">
        <v>38</v>
      </c>
      <c r="AJ94" s="20">
        <v>23</v>
      </c>
      <c r="AK94" s="20">
        <v>11</v>
      </c>
      <c r="AL94" s="22">
        <f t="shared" si="19"/>
        <v>72</v>
      </c>
      <c r="AM94" s="16">
        <f t="shared" si="20"/>
        <v>54</v>
      </c>
      <c r="AN94" s="25">
        <f t="shared" si="21"/>
        <v>319</v>
      </c>
      <c r="AO94" s="26">
        <f t="shared" si="22"/>
        <v>310.5</v>
      </c>
      <c r="AP94" s="27">
        <f t="shared" si="12"/>
        <v>136.5</v>
      </c>
      <c r="AT94" s="37">
        <v>57.5</v>
      </c>
      <c r="AU94" s="38" t="s">
        <v>110</v>
      </c>
    </row>
    <row r="95" spans="1:47" ht="20.100000000000001" customHeight="1" thickBot="1" x14ac:dyDescent="0.25">
      <c r="A95" s="48" t="s">
        <v>1119</v>
      </c>
      <c r="B95" s="48" t="s">
        <v>866</v>
      </c>
      <c r="C95" s="48" t="s">
        <v>867</v>
      </c>
      <c r="D95" s="49" t="s">
        <v>844</v>
      </c>
      <c r="E95" s="53" t="s">
        <v>868</v>
      </c>
      <c r="F95" s="8">
        <v>175</v>
      </c>
      <c r="G95" s="8" t="s">
        <v>134</v>
      </c>
      <c r="H95" s="20">
        <v>5</v>
      </c>
      <c r="I95" s="20">
        <v>6</v>
      </c>
      <c r="J95" s="20">
        <v>6</v>
      </c>
      <c r="K95" s="20">
        <v>10</v>
      </c>
      <c r="L95" s="20">
        <v>8</v>
      </c>
      <c r="M95" s="20">
        <v>19</v>
      </c>
      <c r="N95" s="20">
        <v>20</v>
      </c>
      <c r="O95" s="20">
        <v>14</v>
      </c>
      <c r="P95" s="20">
        <v>20</v>
      </c>
      <c r="Q95" s="20">
        <v>7</v>
      </c>
      <c r="R95" s="20">
        <v>21</v>
      </c>
      <c r="S95" s="20">
        <v>24</v>
      </c>
      <c r="T95" s="20">
        <v>35</v>
      </c>
      <c r="U95" s="20">
        <v>6</v>
      </c>
      <c r="V95" s="22">
        <f t="shared" si="13"/>
        <v>201</v>
      </c>
      <c r="W95" s="16">
        <f t="shared" si="14"/>
        <v>201</v>
      </c>
      <c r="X95" s="29">
        <v>50</v>
      </c>
      <c r="Y95" s="29">
        <v>31</v>
      </c>
      <c r="Z95" s="22">
        <f t="shared" si="15"/>
        <v>81</v>
      </c>
      <c r="AA95" s="16">
        <f t="shared" si="16"/>
        <v>81</v>
      </c>
      <c r="AB95" s="29">
        <v>0</v>
      </c>
      <c r="AC95" s="29">
        <v>1</v>
      </c>
      <c r="AD95" s="29">
        <v>0</v>
      </c>
      <c r="AE95" s="29">
        <v>0</v>
      </c>
      <c r="AF95" s="29">
        <v>5</v>
      </c>
      <c r="AG95" s="22">
        <f t="shared" si="17"/>
        <v>6</v>
      </c>
      <c r="AH95" s="16">
        <f t="shared" si="18"/>
        <v>9</v>
      </c>
      <c r="AI95" s="20">
        <v>10</v>
      </c>
      <c r="AJ95" s="20">
        <v>5</v>
      </c>
      <c r="AK95" s="20">
        <v>9</v>
      </c>
      <c r="AL95" s="22">
        <f t="shared" si="19"/>
        <v>24</v>
      </c>
      <c r="AM95" s="16">
        <f t="shared" si="20"/>
        <v>18</v>
      </c>
      <c r="AN95" s="25">
        <f t="shared" si="21"/>
        <v>312</v>
      </c>
      <c r="AO95" s="26">
        <f t="shared" si="22"/>
        <v>309</v>
      </c>
      <c r="AP95" s="27">
        <f t="shared" si="12"/>
        <v>108</v>
      </c>
      <c r="AT95" s="37">
        <v>57.2222222222222</v>
      </c>
      <c r="AU95" s="38" t="s">
        <v>110</v>
      </c>
    </row>
    <row r="96" spans="1:47" ht="20.100000000000001" customHeight="1" thickBot="1" x14ac:dyDescent="0.25">
      <c r="A96" s="48"/>
      <c r="B96" s="48" t="s">
        <v>971</v>
      </c>
      <c r="C96" s="48" t="s">
        <v>972</v>
      </c>
      <c r="D96" s="49" t="s">
        <v>966</v>
      </c>
      <c r="E96" s="68" t="s">
        <v>973</v>
      </c>
      <c r="F96" s="8">
        <v>214</v>
      </c>
      <c r="G96" s="8" t="s">
        <v>135</v>
      </c>
      <c r="H96" s="30">
        <v>6</v>
      </c>
      <c r="I96" s="30">
        <v>9</v>
      </c>
      <c r="J96" s="30">
        <v>7</v>
      </c>
      <c r="K96" s="20">
        <v>5</v>
      </c>
      <c r="L96" s="20">
        <v>8</v>
      </c>
      <c r="M96" s="20">
        <v>18</v>
      </c>
      <c r="N96" s="20">
        <v>15</v>
      </c>
      <c r="O96" s="20">
        <v>19</v>
      </c>
      <c r="P96" s="20">
        <v>18</v>
      </c>
      <c r="Q96" s="20">
        <v>10</v>
      </c>
      <c r="R96" s="20">
        <v>20</v>
      </c>
      <c r="S96" s="20">
        <v>24</v>
      </c>
      <c r="T96" s="20">
        <v>34</v>
      </c>
      <c r="U96" s="20">
        <v>10</v>
      </c>
      <c r="V96" s="22">
        <f t="shared" si="13"/>
        <v>203</v>
      </c>
      <c r="W96" s="16">
        <f t="shared" si="14"/>
        <v>203</v>
      </c>
      <c r="X96" s="29">
        <v>43</v>
      </c>
      <c r="Y96" s="29">
        <v>21</v>
      </c>
      <c r="Z96" s="22">
        <f t="shared" si="15"/>
        <v>64</v>
      </c>
      <c r="AA96" s="16">
        <f t="shared" si="16"/>
        <v>64</v>
      </c>
      <c r="AB96" s="29">
        <v>5</v>
      </c>
      <c r="AC96" s="29">
        <v>2</v>
      </c>
      <c r="AD96" s="29">
        <v>0</v>
      </c>
      <c r="AE96" s="29">
        <v>0</v>
      </c>
      <c r="AF96" s="29">
        <v>1</v>
      </c>
      <c r="AG96" s="22">
        <f t="shared" si="17"/>
        <v>8</v>
      </c>
      <c r="AH96" s="16">
        <f t="shared" si="18"/>
        <v>12</v>
      </c>
      <c r="AI96" s="20">
        <v>19</v>
      </c>
      <c r="AJ96" s="20">
        <v>15</v>
      </c>
      <c r="AK96" s="23">
        <v>6</v>
      </c>
      <c r="AL96" s="22">
        <f t="shared" si="19"/>
        <v>40</v>
      </c>
      <c r="AM96" s="16">
        <f t="shared" si="20"/>
        <v>30</v>
      </c>
      <c r="AN96" s="25">
        <f t="shared" si="21"/>
        <v>315</v>
      </c>
      <c r="AO96" s="26">
        <f t="shared" si="22"/>
        <v>309</v>
      </c>
      <c r="AP96" s="27">
        <f t="shared" si="12"/>
        <v>106</v>
      </c>
      <c r="AT96" s="37">
        <v>57.2222222222222</v>
      </c>
      <c r="AU96" s="38" t="s">
        <v>110</v>
      </c>
    </row>
    <row r="97" spans="1:47" ht="20.100000000000001" customHeight="1" thickBot="1" x14ac:dyDescent="0.25">
      <c r="A97" s="48"/>
      <c r="B97" s="48" t="s">
        <v>320</v>
      </c>
      <c r="C97" s="48" t="s">
        <v>321</v>
      </c>
      <c r="D97" s="49" t="s">
        <v>313</v>
      </c>
      <c r="E97" s="50" t="s">
        <v>322</v>
      </c>
      <c r="F97" s="8">
        <v>4</v>
      </c>
      <c r="G97" s="8" t="s">
        <v>133</v>
      </c>
      <c r="H97" s="29">
        <v>5</v>
      </c>
      <c r="I97" s="21">
        <v>6</v>
      </c>
      <c r="J97" s="29">
        <v>9</v>
      </c>
      <c r="K97" s="20">
        <v>10</v>
      </c>
      <c r="L97" s="20">
        <v>9</v>
      </c>
      <c r="M97" s="23">
        <v>19</v>
      </c>
      <c r="N97" s="23">
        <v>17</v>
      </c>
      <c r="O97" s="20">
        <v>20</v>
      </c>
      <c r="P97" s="20">
        <v>20</v>
      </c>
      <c r="Q97" s="20">
        <v>10</v>
      </c>
      <c r="R97" s="20">
        <v>16</v>
      </c>
      <c r="S97" s="20">
        <v>25</v>
      </c>
      <c r="T97" s="32">
        <v>36</v>
      </c>
      <c r="U97" s="21">
        <v>7</v>
      </c>
      <c r="V97" s="22">
        <f t="shared" si="13"/>
        <v>209</v>
      </c>
      <c r="W97" s="16">
        <f t="shared" si="14"/>
        <v>209</v>
      </c>
      <c r="X97" s="23">
        <v>28</v>
      </c>
      <c r="Y97" s="23">
        <v>18</v>
      </c>
      <c r="Z97" s="22">
        <f t="shared" si="15"/>
        <v>46</v>
      </c>
      <c r="AA97" s="16">
        <f t="shared" si="16"/>
        <v>46</v>
      </c>
      <c r="AB97" s="29">
        <v>4</v>
      </c>
      <c r="AC97" s="29">
        <v>0</v>
      </c>
      <c r="AD97" s="29">
        <v>0</v>
      </c>
      <c r="AE97" s="29">
        <v>0</v>
      </c>
      <c r="AF97" s="29">
        <v>1</v>
      </c>
      <c r="AG97" s="22">
        <f t="shared" si="17"/>
        <v>5</v>
      </c>
      <c r="AH97" s="16">
        <f t="shared" si="18"/>
        <v>7.5</v>
      </c>
      <c r="AI97" s="20">
        <v>28</v>
      </c>
      <c r="AJ97" s="20">
        <v>19</v>
      </c>
      <c r="AK97" s="20">
        <v>15</v>
      </c>
      <c r="AL97" s="22">
        <f t="shared" si="19"/>
        <v>62</v>
      </c>
      <c r="AM97" s="16">
        <f t="shared" si="20"/>
        <v>46.5</v>
      </c>
      <c r="AN97" s="25">
        <f t="shared" si="21"/>
        <v>322</v>
      </c>
      <c r="AO97" s="26">
        <f t="shared" si="22"/>
        <v>309</v>
      </c>
      <c r="AP97" s="27">
        <f t="shared" si="12"/>
        <v>100</v>
      </c>
      <c r="AQ97" s="40">
        <f>MEDIAN(W95:W348)</f>
        <v>119</v>
      </c>
      <c r="AT97" s="37">
        <v>57.2222222222222</v>
      </c>
      <c r="AU97" s="38" t="s">
        <v>110</v>
      </c>
    </row>
    <row r="98" spans="1:47" ht="20.100000000000001" customHeight="1" thickBot="1" x14ac:dyDescent="0.25">
      <c r="A98" s="48"/>
      <c r="B98" s="48" t="s">
        <v>617</v>
      </c>
      <c r="C98" s="48" t="s">
        <v>618</v>
      </c>
      <c r="D98" s="49" t="s">
        <v>615</v>
      </c>
      <c r="E98" s="51" t="s">
        <v>619</v>
      </c>
      <c r="F98" s="8">
        <v>107</v>
      </c>
      <c r="G98" s="8" t="s">
        <v>136</v>
      </c>
      <c r="H98" s="20">
        <v>0</v>
      </c>
      <c r="I98" s="20">
        <v>10</v>
      </c>
      <c r="J98" s="20">
        <v>10</v>
      </c>
      <c r="K98" s="20">
        <v>10</v>
      </c>
      <c r="L98" s="23">
        <v>9</v>
      </c>
      <c r="M98" s="23">
        <v>14</v>
      </c>
      <c r="N98" s="20">
        <v>15</v>
      </c>
      <c r="O98" s="20">
        <v>15</v>
      </c>
      <c r="P98" s="20">
        <v>20</v>
      </c>
      <c r="Q98" s="20">
        <v>8</v>
      </c>
      <c r="R98" s="20">
        <v>21</v>
      </c>
      <c r="S98" s="23">
        <v>18</v>
      </c>
      <c r="T98" s="20">
        <v>40</v>
      </c>
      <c r="U98" s="23">
        <v>8</v>
      </c>
      <c r="V98" s="22">
        <f t="shared" si="13"/>
        <v>198</v>
      </c>
      <c r="W98" s="16">
        <f t="shared" si="14"/>
        <v>198</v>
      </c>
      <c r="X98" s="32">
        <v>43</v>
      </c>
      <c r="Y98" s="20">
        <v>23</v>
      </c>
      <c r="Z98" s="22">
        <f t="shared" si="15"/>
        <v>66</v>
      </c>
      <c r="AA98" s="16">
        <f t="shared" si="16"/>
        <v>66</v>
      </c>
      <c r="AB98" s="20">
        <v>0</v>
      </c>
      <c r="AC98" s="20">
        <v>1</v>
      </c>
      <c r="AD98" s="20">
        <v>6</v>
      </c>
      <c r="AE98" s="20">
        <v>0</v>
      </c>
      <c r="AF98" s="20">
        <v>3</v>
      </c>
      <c r="AG98" s="22">
        <f t="shared" si="17"/>
        <v>10</v>
      </c>
      <c r="AH98" s="16">
        <f t="shared" si="18"/>
        <v>15</v>
      </c>
      <c r="AI98" s="20">
        <v>11</v>
      </c>
      <c r="AJ98" s="23">
        <v>10</v>
      </c>
      <c r="AK98" s="23">
        <v>17</v>
      </c>
      <c r="AL98" s="22">
        <f t="shared" si="19"/>
        <v>38</v>
      </c>
      <c r="AM98" s="16">
        <f t="shared" si="20"/>
        <v>28.5</v>
      </c>
      <c r="AN98" s="25">
        <f t="shared" si="21"/>
        <v>312</v>
      </c>
      <c r="AO98" s="26">
        <f t="shared" si="22"/>
        <v>307.5</v>
      </c>
      <c r="AP98" s="27">
        <f t="shared" si="12"/>
        <v>109.5</v>
      </c>
      <c r="AT98" s="37">
        <v>56.9444444444444</v>
      </c>
      <c r="AU98" s="38" t="s">
        <v>110</v>
      </c>
    </row>
    <row r="99" spans="1:47" ht="20.100000000000001" customHeight="1" thickBot="1" x14ac:dyDescent="0.25">
      <c r="A99" s="48"/>
      <c r="B99" s="48" t="s">
        <v>944</v>
      </c>
      <c r="C99" s="48" t="s">
        <v>945</v>
      </c>
      <c r="D99" s="49" t="s">
        <v>936</v>
      </c>
      <c r="E99" s="54" t="s">
        <v>946</v>
      </c>
      <c r="F99" s="8">
        <v>210</v>
      </c>
      <c r="G99" s="8" t="s">
        <v>137</v>
      </c>
      <c r="H99" s="30">
        <v>5</v>
      </c>
      <c r="I99" s="30">
        <v>10</v>
      </c>
      <c r="J99" s="30">
        <v>9</v>
      </c>
      <c r="K99" s="20">
        <v>10</v>
      </c>
      <c r="L99" s="20">
        <v>8</v>
      </c>
      <c r="M99" s="20">
        <v>17</v>
      </c>
      <c r="N99" s="20">
        <v>17</v>
      </c>
      <c r="O99" s="20">
        <v>13</v>
      </c>
      <c r="P99" s="23">
        <v>18</v>
      </c>
      <c r="Q99" s="20">
        <v>13</v>
      </c>
      <c r="R99" s="20">
        <v>15</v>
      </c>
      <c r="S99" s="20">
        <v>22</v>
      </c>
      <c r="T99" s="20">
        <v>29</v>
      </c>
      <c r="U99" s="23">
        <v>6</v>
      </c>
      <c r="V99" s="22">
        <f t="shared" si="13"/>
        <v>192</v>
      </c>
      <c r="W99" s="16">
        <f t="shared" si="14"/>
        <v>192</v>
      </c>
      <c r="X99" s="23">
        <v>36</v>
      </c>
      <c r="Y99" s="29">
        <v>16</v>
      </c>
      <c r="Z99" s="22">
        <f t="shared" si="15"/>
        <v>52</v>
      </c>
      <c r="AA99" s="16">
        <f t="shared" si="16"/>
        <v>52</v>
      </c>
      <c r="AB99" s="29">
        <v>5</v>
      </c>
      <c r="AC99" s="29">
        <v>3</v>
      </c>
      <c r="AD99" s="29">
        <v>10</v>
      </c>
      <c r="AE99" s="29">
        <v>0</v>
      </c>
      <c r="AF99" s="29">
        <v>0</v>
      </c>
      <c r="AG99" s="22">
        <f t="shared" si="17"/>
        <v>18</v>
      </c>
      <c r="AH99" s="16">
        <f t="shared" si="18"/>
        <v>27</v>
      </c>
      <c r="AI99" s="20">
        <v>22</v>
      </c>
      <c r="AJ99" s="20">
        <v>16</v>
      </c>
      <c r="AK99" s="20">
        <v>8</v>
      </c>
      <c r="AL99" s="22">
        <f t="shared" si="19"/>
        <v>46</v>
      </c>
      <c r="AM99" s="16">
        <f t="shared" si="20"/>
        <v>34.5</v>
      </c>
      <c r="AN99" s="25">
        <f t="shared" si="21"/>
        <v>308</v>
      </c>
      <c r="AO99" s="26">
        <f t="shared" si="22"/>
        <v>305.5</v>
      </c>
      <c r="AP99" s="27">
        <f t="shared" si="12"/>
        <v>113.5</v>
      </c>
      <c r="AT99" s="37">
        <v>56.574074074074097</v>
      </c>
      <c r="AU99" s="38" t="s">
        <v>110</v>
      </c>
    </row>
    <row r="100" spans="1:47" ht="20.100000000000001" customHeight="1" thickBot="1" x14ac:dyDescent="0.25">
      <c r="A100" s="48"/>
      <c r="B100" s="48" t="s">
        <v>400</v>
      </c>
      <c r="C100" s="48" t="s">
        <v>401</v>
      </c>
      <c r="D100" s="49" t="s">
        <v>392</v>
      </c>
      <c r="E100" s="51" t="s">
        <v>402</v>
      </c>
      <c r="F100" s="8">
        <v>29</v>
      </c>
      <c r="G100" s="8" t="s">
        <v>138</v>
      </c>
      <c r="H100" s="29">
        <v>7</v>
      </c>
      <c r="I100" s="29">
        <v>1</v>
      </c>
      <c r="J100" s="29">
        <v>9</v>
      </c>
      <c r="K100" s="20">
        <v>10</v>
      </c>
      <c r="L100" s="20">
        <v>6</v>
      </c>
      <c r="M100" s="20">
        <v>19</v>
      </c>
      <c r="N100" s="20">
        <v>19</v>
      </c>
      <c r="O100" s="20">
        <v>12</v>
      </c>
      <c r="P100" s="20">
        <v>14</v>
      </c>
      <c r="Q100" s="20">
        <v>19</v>
      </c>
      <c r="R100" s="20">
        <v>16</v>
      </c>
      <c r="S100" s="21">
        <v>13</v>
      </c>
      <c r="T100" s="20">
        <v>25</v>
      </c>
      <c r="U100" s="20">
        <v>9</v>
      </c>
      <c r="V100" s="22">
        <f t="shared" si="13"/>
        <v>179</v>
      </c>
      <c r="W100" s="16">
        <f t="shared" si="14"/>
        <v>179</v>
      </c>
      <c r="X100" s="23">
        <v>22</v>
      </c>
      <c r="Y100" s="30">
        <v>35</v>
      </c>
      <c r="Z100" s="22">
        <f t="shared" si="15"/>
        <v>57</v>
      </c>
      <c r="AA100" s="16">
        <f t="shared" si="16"/>
        <v>57</v>
      </c>
      <c r="AB100" s="20">
        <v>5</v>
      </c>
      <c r="AC100" s="20">
        <v>1</v>
      </c>
      <c r="AD100" s="20">
        <v>4</v>
      </c>
      <c r="AE100" s="20">
        <v>10</v>
      </c>
      <c r="AF100" s="20">
        <v>1</v>
      </c>
      <c r="AG100" s="22">
        <f t="shared" si="17"/>
        <v>21</v>
      </c>
      <c r="AH100" s="16">
        <f t="shared" si="18"/>
        <v>31.5</v>
      </c>
      <c r="AI100" s="20">
        <v>21</v>
      </c>
      <c r="AJ100" s="20">
        <v>18</v>
      </c>
      <c r="AK100" s="20">
        <v>10</v>
      </c>
      <c r="AL100" s="22">
        <f t="shared" si="19"/>
        <v>49</v>
      </c>
      <c r="AM100" s="16">
        <f t="shared" si="20"/>
        <v>36.75</v>
      </c>
      <c r="AN100" s="25">
        <f t="shared" si="21"/>
        <v>306</v>
      </c>
      <c r="AO100" s="26">
        <f t="shared" si="22"/>
        <v>304.25</v>
      </c>
      <c r="AP100" s="27">
        <f t="shared" si="12"/>
        <v>125.25</v>
      </c>
      <c r="AT100" s="37">
        <v>56.342592592592602</v>
      </c>
      <c r="AU100" s="38" t="s">
        <v>110</v>
      </c>
    </row>
    <row r="101" spans="1:47" ht="20.100000000000001" customHeight="1" thickBot="1" x14ac:dyDescent="0.25">
      <c r="A101" s="48" t="s">
        <v>1119</v>
      </c>
      <c r="B101" s="48" t="s">
        <v>653</v>
      </c>
      <c r="C101" s="48" t="s">
        <v>654</v>
      </c>
      <c r="D101" s="49" t="s">
        <v>631</v>
      </c>
      <c r="E101" s="61" t="s">
        <v>655</v>
      </c>
      <c r="F101" s="8">
        <v>104</v>
      </c>
      <c r="G101" s="8" t="s">
        <v>139</v>
      </c>
      <c r="H101" s="20">
        <v>7</v>
      </c>
      <c r="I101" s="23">
        <v>10</v>
      </c>
      <c r="J101" s="20">
        <v>6</v>
      </c>
      <c r="K101" s="20">
        <v>10</v>
      </c>
      <c r="L101" s="23">
        <v>9</v>
      </c>
      <c r="M101" s="20">
        <v>12</v>
      </c>
      <c r="N101" s="20">
        <v>8</v>
      </c>
      <c r="O101" s="20">
        <v>17</v>
      </c>
      <c r="P101" s="20">
        <v>18</v>
      </c>
      <c r="Q101" s="20">
        <v>3</v>
      </c>
      <c r="R101" s="20">
        <v>12</v>
      </c>
      <c r="S101" s="30">
        <v>20</v>
      </c>
      <c r="T101" s="20">
        <v>40</v>
      </c>
      <c r="U101" s="23">
        <v>5</v>
      </c>
      <c r="V101" s="22">
        <f t="shared" si="13"/>
        <v>177</v>
      </c>
      <c r="W101" s="16">
        <f t="shared" si="14"/>
        <v>177</v>
      </c>
      <c r="X101" s="30">
        <v>52</v>
      </c>
      <c r="Y101" s="29">
        <v>15</v>
      </c>
      <c r="Z101" s="22">
        <f t="shared" si="15"/>
        <v>67</v>
      </c>
      <c r="AA101" s="16">
        <f t="shared" si="16"/>
        <v>67</v>
      </c>
      <c r="AB101" s="29">
        <v>5</v>
      </c>
      <c r="AC101" s="29">
        <v>6</v>
      </c>
      <c r="AD101" s="29">
        <v>10</v>
      </c>
      <c r="AE101" s="29">
        <v>0</v>
      </c>
      <c r="AF101" s="29">
        <v>5</v>
      </c>
      <c r="AG101" s="22">
        <f t="shared" si="17"/>
        <v>26</v>
      </c>
      <c r="AH101" s="16">
        <f t="shared" si="18"/>
        <v>39</v>
      </c>
      <c r="AI101" s="20">
        <v>15</v>
      </c>
      <c r="AJ101" s="20">
        <v>9</v>
      </c>
      <c r="AK101" s="20">
        <v>4</v>
      </c>
      <c r="AL101" s="22">
        <f t="shared" si="19"/>
        <v>28</v>
      </c>
      <c r="AM101" s="16">
        <f t="shared" si="20"/>
        <v>21.000000000000004</v>
      </c>
      <c r="AN101" s="25">
        <f t="shared" si="21"/>
        <v>298</v>
      </c>
      <c r="AO101" s="26">
        <f t="shared" si="22"/>
        <v>304</v>
      </c>
      <c r="AP101" s="27">
        <f t="shared" si="12"/>
        <v>127</v>
      </c>
      <c r="AT101" s="37">
        <v>56.296296296296298</v>
      </c>
      <c r="AU101" s="38" t="s">
        <v>110</v>
      </c>
    </row>
    <row r="102" spans="1:47" ht="20.100000000000001" customHeight="1" thickBot="1" x14ac:dyDescent="0.25">
      <c r="A102" s="48" t="s">
        <v>1119</v>
      </c>
      <c r="B102" s="48" t="s">
        <v>869</v>
      </c>
      <c r="C102" s="48" t="s">
        <v>870</v>
      </c>
      <c r="D102" s="49" t="s">
        <v>844</v>
      </c>
      <c r="E102" s="53" t="s">
        <v>871</v>
      </c>
      <c r="F102" s="8">
        <v>176</v>
      </c>
      <c r="G102" s="8" t="s">
        <v>140</v>
      </c>
      <c r="H102" s="20">
        <v>4</v>
      </c>
      <c r="I102" s="20">
        <v>10</v>
      </c>
      <c r="J102" s="20">
        <v>10</v>
      </c>
      <c r="K102" s="20">
        <v>5</v>
      </c>
      <c r="L102" s="20">
        <v>2</v>
      </c>
      <c r="M102" s="20">
        <v>20</v>
      </c>
      <c r="N102" s="20">
        <v>19</v>
      </c>
      <c r="O102" s="20">
        <v>10</v>
      </c>
      <c r="P102" s="20">
        <v>20</v>
      </c>
      <c r="Q102" s="20">
        <v>3</v>
      </c>
      <c r="R102" s="20">
        <v>19</v>
      </c>
      <c r="S102" s="20">
        <v>6</v>
      </c>
      <c r="T102" s="20">
        <v>28</v>
      </c>
      <c r="U102" s="20">
        <v>7</v>
      </c>
      <c r="V102" s="22">
        <f t="shared" si="13"/>
        <v>163</v>
      </c>
      <c r="W102" s="16">
        <f t="shared" si="14"/>
        <v>163</v>
      </c>
      <c r="X102" s="29">
        <v>51</v>
      </c>
      <c r="Y102" s="20">
        <v>29</v>
      </c>
      <c r="Z102" s="22">
        <f t="shared" si="15"/>
        <v>80</v>
      </c>
      <c r="AA102" s="16">
        <f t="shared" si="16"/>
        <v>80</v>
      </c>
      <c r="AB102" s="29">
        <v>0</v>
      </c>
      <c r="AC102" s="29">
        <v>0</v>
      </c>
      <c r="AD102" s="29">
        <v>0</v>
      </c>
      <c r="AE102" s="29">
        <v>6</v>
      </c>
      <c r="AF102" s="29">
        <v>3</v>
      </c>
      <c r="AG102" s="22">
        <f t="shared" si="17"/>
        <v>9</v>
      </c>
      <c r="AH102" s="16">
        <f t="shared" si="18"/>
        <v>13.5</v>
      </c>
      <c r="AI102" s="20">
        <v>31</v>
      </c>
      <c r="AJ102" s="20">
        <v>23</v>
      </c>
      <c r="AK102" s="20">
        <v>9</v>
      </c>
      <c r="AL102" s="22">
        <f t="shared" si="19"/>
        <v>63</v>
      </c>
      <c r="AM102" s="16">
        <f t="shared" si="20"/>
        <v>47.25</v>
      </c>
      <c r="AN102" s="25">
        <f t="shared" si="21"/>
        <v>315</v>
      </c>
      <c r="AO102" s="26">
        <f t="shared" si="22"/>
        <v>303.75</v>
      </c>
      <c r="AP102" s="27">
        <f t="shared" si="12"/>
        <v>140.75</v>
      </c>
      <c r="AT102" s="37">
        <v>56.25</v>
      </c>
      <c r="AU102" s="38" t="s">
        <v>110</v>
      </c>
    </row>
    <row r="103" spans="1:47" ht="20.100000000000001" customHeight="1" thickBot="1" x14ac:dyDescent="0.25">
      <c r="A103" s="48"/>
      <c r="B103" s="48" t="s">
        <v>674</v>
      </c>
      <c r="C103" s="48" t="s">
        <v>675</v>
      </c>
      <c r="D103" s="49" t="s">
        <v>676</v>
      </c>
      <c r="E103" s="62" t="s">
        <v>677</v>
      </c>
      <c r="F103" s="8">
        <v>121</v>
      </c>
      <c r="G103" s="8" t="s">
        <v>141</v>
      </c>
      <c r="H103" s="20">
        <v>5</v>
      </c>
      <c r="I103" s="20">
        <v>9</v>
      </c>
      <c r="J103" s="20">
        <v>7</v>
      </c>
      <c r="K103" s="20">
        <v>10</v>
      </c>
      <c r="L103" s="20">
        <v>7</v>
      </c>
      <c r="M103" s="20">
        <v>14</v>
      </c>
      <c r="N103" s="20">
        <v>16</v>
      </c>
      <c r="O103" s="20">
        <v>2</v>
      </c>
      <c r="P103" s="20">
        <v>20</v>
      </c>
      <c r="Q103" s="20">
        <v>5</v>
      </c>
      <c r="R103" s="20">
        <v>20</v>
      </c>
      <c r="S103" s="20">
        <v>25</v>
      </c>
      <c r="T103" s="20">
        <v>34</v>
      </c>
      <c r="U103" s="20">
        <v>11</v>
      </c>
      <c r="V103" s="22">
        <f t="shared" si="13"/>
        <v>185</v>
      </c>
      <c r="W103" s="16">
        <f t="shared" si="14"/>
        <v>185</v>
      </c>
      <c r="X103" s="29">
        <v>25</v>
      </c>
      <c r="Y103" s="29">
        <v>22</v>
      </c>
      <c r="Z103" s="22">
        <f t="shared" si="15"/>
        <v>47</v>
      </c>
      <c r="AA103" s="16">
        <f t="shared" si="16"/>
        <v>47</v>
      </c>
      <c r="AB103" s="29">
        <v>5</v>
      </c>
      <c r="AC103" s="29">
        <v>2</v>
      </c>
      <c r="AD103" s="29">
        <v>4</v>
      </c>
      <c r="AE103" s="29">
        <v>10</v>
      </c>
      <c r="AF103" s="20">
        <v>3</v>
      </c>
      <c r="AG103" s="22">
        <f t="shared" si="17"/>
        <v>24</v>
      </c>
      <c r="AH103" s="16">
        <f t="shared" si="18"/>
        <v>36</v>
      </c>
      <c r="AI103" s="20">
        <v>24</v>
      </c>
      <c r="AJ103" s="23">
        <v>14</v>
      </c>
      <c r="AK103" s="20">
        <v>9</v>
      </c>
      <c r="AL103" s="22">
        <f t="shared" si="19"/>
        <v>47</v>
      </c>
      <c r="AM103" s="16">
        <f t="shared" si="20"/>
        <v>35.25</v>
      </c>
      <c r="AN103" s="25">
        <f t="shared" si="21"/>
        <v>303</v>
      </c>
      <c r="AO103" s="26">
        <f t="shared" si="22"/>
        <v>303.25</v>
      </c>
      <c r="AP103" s="27">
        <f t="shared" si="12"/>
        <v>118.25</v>
      </c>
      <c r="AT103" s="37">
        <v>56.157407407407398</v>
      </c>
      <c r="AU103" s="38" t="s">
        <v>110</v>
      </c>
    </row>
    <row r="104" spans="1:47" ht="20.100000000000001" customHeight="1" thickBot="1" x14ac:dyDescent="0.25">
      <c r="A104" s="48"/>
      <c r="B104" s="48" t="s">
        <v>1068</v>
      </c>
      <c r="C104" s="48" t="s">
        <v>1069</v>
      </c>
      <c r="D104" s="49" t="s">
        <v>1057</v>
      </c>
      <c r="E104" s="51" t="s">
        <v>1070</v>
      </c>
      <c r="F104" s="8">
        <v>246</v>
      </c>
      <c r="G104" s="8" t="s">
        <v>142</v>
      </c>
      <c r="H104" s="20">
        <v>5</v>
      </c>
      <c r="I104" s="23">
        <v>8</v>
      </c>
      <c r="J104" s="20">
        <v>9</v>
      </c>
      <c r="K104" s="20">
        <v>10</v>
      </c>
      <c r="L104" s="20">
        <v>8</v>
      </c>
      <c r="M104" s="20">
        <v>2</v>
      </c>
      <c r="N104" s="20">
        <v>19</v>
      </c>
      <c r="O104" s="20">
        <v>20</v>
      </c>
      <c r="P104" s="23">
        <v>16</v>
      </c>
      <c r="Q104" s="20">
        <v>3</v>
      </c>
      <c r="R104" s="20">
        <v>18</v>
      </c>
      <c r="S104" s="20">
        <v>25</v>
      </c>
      <c r="T104" s="20">
        <v>40</v>
      </c>
      <c r="U104" s="23">
        <v>20</v>
      </c>
      <c r="V104" s="22">
        <f t="shared" si="13"/>
        <v>203</v>
      </c>
      <c r="W104" s="16">
        <f t="shared" si="14"/>
        <v>203</v>
      </c>
      <c r="X104" s="23">
        <v>26</v>
      </c>
      <c r="Y104" s="20">
        <v>21</v>
      </c>
      <c r="Z104" s="22">
        <f t="shared" si="15"/>
        <v>47</v>
      </c>
      <c r="AA104" s="16">
        <f t="shared" si="16"/>
        <v>47</v>
      </c>
      <c r="AB104" s="29">
        <v>5</v>
      </c>
      <c r="AC104" s="20">
        <v>1</v>
      </c>
      <c r="AD104" s="29">
        <v>4</v>
      </c>
      <c r="AE104" s="20">
        <v>2</v>
      </c>
      <c r="AF104" s="29">
        <v>5</v>
      </c>
      <c r="AG104" s="22">
        <f t="shared" si="17"/>
        <v>17</v>
      </c>
      <c r="AH104" s="16">
        <f t="shared" si="18"/>
        <v>25.500000000000004</v>
      </c>
      <c r="AI104" s="20">
        <v>12</v>
      </c>
      <c r="AJ104" s="20">
        <v>14</v>
      </c>
      <c r="AK104" s="24">
        <v>10</v>
      </c>
      <c r="AL104" s="22">
        <f t="shared" si="19"/>
        <v>36</v>
      </c>
      <c r="AM104" s="16">
        <f t="shared" si="20"/>
        <v>27</v>
      </c>
      <c r="AN104" s="25">
        <f t="shared" si="21"/>
        <v>303</v>
      </c>
      <c r="AO104" s="26">
        <f t="shared" si="22"/>
        <v>302.5</v>
      </c>
      <c r="AP104" s="27">
        <f t="shared" si="12"/>
        <v>99.5</v>
      </c>
      <c r="AT104" s="37">
        <v>56.018518518518498</v>
      </c>
      <c r="AU104" s="38" t="s">
        <v>110</v>
      </c>
    </row>
    <row r="105" spans="1:47" ht="20.100000000000001" customHeight="1" thickBot="1" x14ac:dyDescent="0.25">
      <c r="A105" s="48"/>
      <c r="B105" s="48" t="s">
        <v>1044</v>
      </c>
      <c r="C105" s="48" t="s">
        <v>1045</v>
      </c>
      <c r="D105" s="49" t="s">
        <v>1042</v>
      </c>
      <c r="E105" s="51" t="s">
        <v>1046</v>
      </c>
      <c r="F105" s="8">
        <v>238</v>
      </c>
      <c r="G105" s="8" t="s">
        <v>143</v>
      </c>
      <c r="H105" s="30">
        <v>4</v>
      </c>
      <c r="I105" s="30">
        <v>10</v>
      </c>
      <c r="J105" s="30">
        <v>10</v>
      </c>
      <c r="K105" s="20">
        <v>10</v>
      </c>
      <c r="L105" s="20">
        <v>8</v>
      </c>
      <c r="M105" s="20">
        <v>18</v>
      </c>
      <c r="N105" s="23">
        <v>18</v>
      </c>
      <c r="O105" s="20">
        <v>19</v>
      </c>
      <c r="P105" s="20">
        <v>14</v>
      </c>
      <c r="Q105" s="20">
        <v>5</v>
      </c>
      <c r="R105" s="20">
        <v>19</v>
      </c>
      <c r="S105" s="20">
        <v>20</v>
      </c>
      <c r="T105" s="23">
        <v>18</v>
      </c>
      <c r="U105" s="20">
        <v>3</v>
      </c>
      <c r="V105" s="22">
        <f t="shared" si="13"/>
        <v>176</v>
      </c>
      <c r="W105" s="16">
        <f t="shared" si="14"/>
        <v>176</v>
      </c>
      <c r="X105" s="29">
        <v>57</v>
      </c>
      <c r="Y105" s="29">
        <v>21</v>
      </c>
      <c r="Z105" s="22">
        <f t="shared" si="15"/>
        <v>78</v>
      </c>
      <c r="AA105" s="16">
        <f t="shared" si="16"/>
        <v>78</v>
      </c>
      <c r="AB105" s="29">
        <v>5</v>
      </c>
      <c r="AC105" s="29">
        <v>0</v>
      </c>
      <c r="AD105" s="29">
        <v>4</v>
      </c>
      <c r="AE105" s="29">
        <v>3</v>
      </c>
      <c r="AF105" s="29">
        <v>1</v>
      </c>
      <c r="AG105" s="22">
        <f t="shared" si="17"/>
        <v>13</v>
      </c>
      <c r="AH105" s="16">
        <f t="shared" si="18"/>
        <v>19.5</v>
      </c>
      <c r="AI105" s="20">
        <v>8</v>
      </c>
      <c r="AJ105" s="20">
        <v>18</v>
      </c>
      <c r="AK105" s="24">
        <v>8</v>
      </c>
      <c r="AL105" s="22">
        <f t="shared" si="19"/>
        <v>34</v>
      </c>
      <c r="AM105" s="16">
        <f t="shared" si="20"/>
        <v>25.500000000000004</v>
      </c>
      <c r="AN105" s="25">
        <f t="shared" si="21"/>
        <v>301</v>
      </c>
      <c r="AO105" s="26">
        <f t="shared" si="22"/>
        <v>299</v>
      </c>
      <c r="AP105" s="27">
        <f t="shared" si="12"/>
        <v>123</v>
      </c>
      <c r="AT105" s="37">
        <v>55.370370370370402</v>
      </c>
      <c r="AU105" s="38" t="s">
        <v>110</v>
      </c>
    </row>
    <row r="106" spans="1:47" ht="20.100000000000001" customHeight="1" thickBot="1" x14ac:dyDescent="0.25">
      <c r="A106" s="48"/>
      <c r="B106" s="48" t="s">
        <v>358</v>
      </c>
      <c r="C106" s="48" t="s">
        <v>359</v>
      </c>
      <c r="D106" s="49" t="s">
        <v>360</v>
      </c>
      <c r="E106" s="53" t="s">
        <v>361</v>
      </c>
      <c r="F106" s="8">
        <v>16</v>
      </c>
      <c r="G106" s="8" t="s">
        <v>144</v>
      </c>
      <c r="H106" s="29">
        <v>3</v>
      </c>
      <c r="I106" s="29">
        <v>9</v>
      </c>
      <c r="J106" s="29">
        <v>10</v>
      </c>
      <c r="K106" s="20">
        <v>7</v>
      </c>
      <c r="L106" s="20">
        <v>9</v>
      </c>
      <c r="M106" s="20">
        <v>5</v>
      </c>
      <c r="N106" s="20">
        <v>8</v>
      </c>
      <c r="O106" s="20">
        <v>14</v>
      </c>
      <c r="P106" s="20">
        <v>18</v>
      </c>
      <c r="Q106" s="20">
        <v>2</v>
      </c>
      <c r="R106" s="20">
        <v>19</v>
      </c>
      <c r="S106" s="20">
        <v>5</v>
      </c>
      <c r="T106" s="20">
        <v>40</v>
      </c>
      <c r="U106" s="20">
        <v>6</v>
      </c>
      <c r="V106" s="22">
        <f t="shared" si="13"/>
        <v>155</v>
      </c>
      <c r="W106" s="16">
        <f t="shared" si="14"/>
        <v>155.00000000000003</v>
      </c>
      <c r="X106" s="20">
        <v>47</v>
      </c>
      <c r="Y106" s="20">
        <v>17</v>
      </c>
      <c r="Z106" s="22">
        <f t="shared" si="15"/>
        <v>64</v>
      </c>
      <c r="AA106" s="16">
        <f t="shared" si="16"/>
        <v>64</v>
      </c>
      <c r="AB106" s="29">
        <v>5</v>
      </c>
      <c r="AC106" s="29">
        <v>0</v>
      </c>
      <c r="AD106" s="29">
        <v>7</v>
      </c>
      <c r="AE106" s="8">
        <v>8</v>
      </c>
      <c r="AF106" s="29">
        <v>2</v>
      </c>
      <c r="AG106" s="22">
        <f t="shared" si="17"/>
        <v>22</v>
      </c>
      <c r="AH106" s="16">
        <f t="shared" si="18"/>
        <v>33</v>
      </c>
      <c r="AI106" s="23">
        <v>23</v>
      </c>
      <c r="AJ106" s="20">
        <v>25</v>
      </c>
      <c r="AK106" s="24">
        <v>14</v>
      </c>
      <c r="AL106" s="22">
        <f t="shared" si="19"/>
        <v>62</v>
      </c>
      <c r="AM106" s="16">
        <f t="shared" si="20"/>
        <v>46.5</v>
      </c>
      <c r="AN106" s="25">
        <f t="shared" si="21"/>
        <v>303</v>
      </c>
      <c r="AO106" s="26">
        <f t="shared" si="22"/>
        <v>298.5</v>
      </c>
      <c r="AP106" s="27">
        <f t="shared" si="12"/>
        <v>143.5</v>
      </c>
      <c r="AT106" s="37">
        <v>55.2777777777778</v>
      </c>
      <c r="AU106" s="38" t="s">
        <v>110</v>
      </c>
    </row>
    <row r="107" spans="1:47" ht="20.100000000000001" customHeight="1" thickBot="1" x14ac:dyDescent="0.25">
      <c r="A107" s="48"/>
      <c r="B107" s="48" t="s">
        <v>977</v>
      </c>
      <c r="C107" s="48" t="s">
        <v>978</v>
      </c>
      <c r="D107" s="49" t="s">
        <v>966</v>
      </c>
      <c r="E107" s="68" t="s">
        <v>979</v>
      </c>
      <c r="F107" s="8">
        <v>216</v>
      </c>
      <c r="G107" s="8" t="s">
        <v>145</v>
      </c>
      <c r="H107" s="30">
        <v>5</v>
      </c>
      <c r="I107" s="30">
        <v>8</v>
      </c>
      <c r="J107" s="30">
        <v>10</v>
      </c>
      <c r="K107" s="23">
        <v>10</v>
      </c>
      <c r="L107" s="20">
        <v>8</v>
      </c>
      <c r="M107" s="20">
        <v>17</v>
      </c>
      <c r="N107" s="20">
        <v>15</v>
      </c>
      <c r="O107" s="20">
        <v>20</v>
      </c>
      <c r="P107" s="20">
        <v>18</v>
      </c>
      <c r="Q107" s="20">
        <v>5</v>
      </c>
      <c r="R107" s="20">
        <v>8</v>
      </c>
      <c r="S107" s="20">
        <v>22</v>
      </c>
      <c r="T107" s="20">
        <v>40</v>
      </c>
      <c r="U107" s="20">
        <v>10</v>
      </c>
      <c r="V107" s="22">
        <f t="shared" si="13"/>
        <v>196</v>
      </c>
      <c r="W107" s="16">
        <f t="shared" si="14"/>
        <v>196</v>
      </c>
      <c r="X107" s="20">
        <v>34</v>
      </c>
      <c r="Y107" s="29">
        <v>32</v>
      </c>
      <c r="Z107" s="22">
        <f t="shared" si="15"/>
        <v>66</v>
      </c>
      <c r="AA107" s="16">
        <f t="shared" si="16"/>
        <v>66</v>
      </c>
      <c r="AB107" s="29">
        <v>0</v>
      </c>
      <c r="AC107" s="29">
        <v>0</v>
      </c>
      <c r="AD107" s="29">
        <v>0</v>
      </c>
      <c r="AE107" s="20">
        <v>2</v>
      </c>
      <c r="AF107" s="29">
        <v>5</v>
      </c>
      <c r="AG107" s="22">
        <f t="shared" si="17"/>
        <v>7</v>
      </c>
      <c r="AH107" s="16">
        <f t="shared" si="18"/>
        <v>10.500000000000002</v>
      </c>
      <c r="AI107" s="20">
        <v>17</v>
      </c>
      <c r="AJ107" s="20">
        <v>13</v>
      </c>
      <c r="AK107" s="20">
        <v>4</v>
      </c>
      <c r="AL107" s="22">
        <f t="shared" si="19"/>
        <v>34</v>
      </c>
      <c r="AM107" s="16">
        <f t="shared" si="20"/>
        <v>25.500000000000004</v>
      </c>
      <c r="AN107" s="25">
        <f t="shared" si="21"/>
        <v>303</v>
      </c>
      <c r="AO107" s="26">
        <f t="shared" si="22"/>
        <v>298</v>
      </c>
      <c r="AP107" s="27">
        <f t="shared" si="12"/>
        <v>102</v>
      </c>
      <c r="AT107" s="37">
        <v>55.185185185185198</v>
      </c>
      <c r="AU107" s="38" t="s">
        <v>110</v>
      </c>
    </row>
    <row r="108" spans="1:47" ht="20.100000000000001" customHeight="1" thickBot="1" x14ac:dyDescent="0.25">
      <c r="A108" s="48"/>
      <c r="B108" s="48" t="s">
        <v>934</v>
      </c>
      <c r="C108" s="48" t="s">
        <v>947</v>
      </c>
      <c r="D108" s="49" t="s">
        <v>936</v>
      </c>
      <c r="E108" s="54" t="s">
        <v>948</v>
      </c>
      <c r="F108" s="8">
        <v>211</v>
      </c>
      <c r="G108" s="8" t="s">
        <v>146</v>
      </c>
      <c r="H108" s="30">
        <v>7</v>
      </c>
      <c r="I108" s="30">
        <v>10</v>
      </c>
      <c r="J108" s="30">
        <v>9</v>
      </c>
      <c r="K108" s="20">
        <v>10</v>
      </c>
      <c r="L108" s="20">
        <v>8</v>
      </c>
      <c r="M108" s="20">
        <v>18</v>
      </c>
      <c r="N108" s="23">
        <v>16</v>
      </c>
      <c r="O108" s="20">
        <v>20</v>
      </c>
      <c r="P108" s="23">
        <v>4</v>
      </c>
      <c r="Q108" s="20">
        <v>2</v>
      </c>
      <c r="R108" s="20">
        <v>18</v>
      </c>
      <c r="S108" s="20">
        <v>24</v>
      </c>
      <c r="T108" s="20">
        <v>30</v>
      </c>
      <c r="U108" s="23">
        <v>3</v>
      </c>
      <c r="V108" s="22">
        <f t="shared" si="13"/>
        <v>179</v>
      </c>
      <c r="W108" s="16">
        <f t="shared" si="14"/>
        <v>179</v>
      </c>
      <c r="X108" s="23">
        <v>16</v>
      </c>
      <c r="Y108" s="29">
        <v>10</v>
      </c>
      <c r="Z108" s="22">
        <f t="shared" si="15"/>
        <v>26</v>
      </c>
      <c r="AA108" s="16">
        <f t="shared" si="16"/>
        <v>26</v>
      </c>
      <c r="AB108" s="29">
        <v>4</v>
      </c>
      <c r="AC108" s="20">
        <v>3</v>
      </c>
      <c r="AD108" s="29">
        <v>10</v>
      </c>
      <c r="AE108" s="29">
        <v>14</v>
      </c>
      <c r="AF108" s="29">
        <v>4</v>
      </c>
      <c r="AG108" s="22">
        <f t="shared" si="17"/>
        <v>35</v>
      </c>
      <c r="AH108" s="16">
        <f t="shared" si="18"/>
        <v>52.5</v>
      </c>
      <c r="AI108" s="20">
        <v>23</v>
      </c>
      <c r="AJ108" s="23">
        <v>17</v>
      </c>
      <c r="AK108" s="24">
        <v>12</v>
      </c>
      <c r="AL108" s="22">
        <f t="shared" si="19"/>
        <v>52</v>
      </c>
      <c r="AM108" s="16">
        <f t="shared" si="20"/>
        <v>39</v>
      </c>
      <c r="AN108" s="25">
        <f t="shared" si="21"/>
        <v>292</v>
      </c>
      <c r="AO108" s="26">
        <f t="shared" si="22"/>
        <v>296.5</v>
      </c>
      <c r="AP108" s="27">
        <f t="shared" si="12"/>
        <v>117.5</v>
      </c>
      <c r="AT108" s="37">
        <v>54.907407407407398</v>
      </c>
      <c r="AU108" s="38" t="s">
        <v>110</v>
      </c>
    </row>
    <row r="109" spans="1:47" ht="20.100000000000001" customHeight="1" thickBot="1" x14ac:dyDescent="0.25">
      <c r="A109" s="48"/>
      <c r="B109" s="48" t="s">
        <v>1055</v>
      </c>
      <c r="C109" s="48" t="s">
        <v>1056</v>
      </c>
      <c r="D109" s="49" t="s">
        <v>1057</v>
      </c>
      <c r="E109" s="51" t="s">
        <v>1058</v>
      </c>
      <c r="F109" s="8">
        <v>242</v>
      </c>
      <c r="G109" s="8" t="s">
        <v>148</v>
      </c>
      <c r="H109" s="20">
        <v>0</v>
      </c>
      <c r="I109" s="23">
        <v>6</v>
      </c>
      <c r="J109" s="20">
        <v>10</v>
      </c>
      <c r="K109" s="20">
        <v>10</v>
      </c>
      <c r="L109" s="20">
        <v>8</v>
      </c>
      <c r="M109" s="20">
        <v>8</v>
      </c>
      <c r="N109" s="23">
        <v>14</v>
      </c>
      <c r="O109" s="20">
        <v>9</v>
      </c>
      <c r="P109" s="20">
        <v>20</v>
      </c>
      <c r="Q109" s="20">
        <v>5</v>
      </c>
      <c r="R109" s="20">
        <v>15</v>
      </c>
      <c r="S109" s="20">
        <v>24</v>
      </c>
      <c r="T109" s="20">
        <v>31</v>
      </c>
      <c r="U109" s="23">
        <v>10</v>
      </c>
      <c r="V109" s="22">
        <f t="shared" si="13"/>
        <v>170</v>
      </c>
      <c r="W109" s="16">
        <f t="shared" si="14"/>
        <v>170</v>
      </c>
      <c r="X109" s="20">
        <v>55</v>
      </c>
      <c r="Y109" s="20">
        <v>24</v>
      </c>
      <c r="Z109" s="22">
        <f t="shared" si="15"/>
        <v>79</v>
      </c>
      <c r="AA109" s="16">
        <f t="shared" si="16"/>
        <v>78.999999999999986</v>
      </c>
      <c r="AB109" s="29">
        <v>5</v>
      </c>
      <c r="AC109" s="29">
        <v>0</v>
      </c>
      <c r="AD109" s="20">
        <v>4</v>
      </c>
      <c r="AE109" s="23">
        <v>2</v>
      </c>
      <c r="AF109" s="20">
        <v>1</v>
      </c>
      <c r="AG109" s="22">
        <f t="shared" si="17"/>
        <v>12</v>
      </c>
      <c r="AH109" s="16">
        <f t="shared" si="18"/>
        <v>18</v>
      </c>
      <c r="AI109" s="20">
        <v>14</v>
      </c>
      <c r="AJ109" s="23">
        <v>9</v>
      </c>
      <c r="AK109" s="20">
        <v>8</v>
      </c>
      <c r="AL109" s="22">
        <f t="shared" si="19"/>
        <v>31</v>
      </c>
      <c r="AM109" s="16">
        <f t="shared" si="20"/>
        <v>23.25</v>
      </c>
      <c r="AN109" s="25">
        <f t="shared" si="21"/>
        <v>292</v>
      </c>
      <c r="AO109" s="26">
        <f t="shared" si="22"/>
        <v>290.25</v>
      </c>
      <c r="AP109" s="27">
        <f t="shared" si="12"/>
        <v>120.24999999999999</v>
      </c>
      <c r="AT109" s="37">
        <v>53.75</v>
      </c>
      <c r="AU109" s="38" t="s">
        <v>110</v>
      </c>
    </row>
    <row r="110" spans="1:47" ht="20.100000000000001" customHeight="1" thickBot="1" x14ac:dyDescent="0.25">
      <c r="A110" s="48"/>
      <c r="B110" s="48" t="s">
        <v>610</v>
      </c>
      <c r="C110" s="48" t="s">
        <v>611</v>
      </c>
      <c r="D110" s="49" t="s">
        <v>599</v>
      </c>
      <c r="E110" s="51" t="s">
        <v>612</v>
      </c>
      <c r="F110" s="8">
        <v>95</v>
      </c>
      <c r="G110" s="8" t="s">
        <v>147</v>
      </c>
      <c r="H110" s="20">
        <v>7</v>
      </c>
      <c r="I110" s="20">
        <v>10</v>
      </c>
      <c r="J110" s="20">
        <v>9</v>
      </c>
      <c r="K110" s="20">
        <v>4</v>
      </c>
      <c r="L110" s="20">
        <v>7</v>
      </c>
      <c r="M110" s="20">
        <v>9</v>
      </c>
      <c r="N110" s="20">
        <v>15</v>
      </c>
      <c r="O110" s="23">
        <v>8</v>
      </c>
      <c r="P110" s="23">
        <v>13</v>
      </c>
      <c r="Q110" s="23">
        <v>9</v>
      </c>
      <c r="R110" s="20">
        <v>13</v>
      </c>
      <c r="S110" s="30">
        <v>23</v>
      </c>
      <c r="T110" s="34">
        <v>36</v>
      </c>
      <c r="U110" s="23">
        <v>19</v>
      </c>
      <c r="V110" s="22">
        <f t="shared" si="13"/>
        <v>182</v>
      </c>
      <c r="W110" s="16">
        <f t="shared" si="14"/>
        <v>182</v>
      </c>
      <c r="X110" s="30">
        <v>40</v>
      </c>
      <c r="Y110" s="30">
        <v>21</v>
      </c>
      <c r="Z110" s="22">
        <f t="shared" si="15"/>
        <v>61</v>
      </c>
      <c r="AA110" s="16">
        <f t="shared" si="16"/>
        <v>61</v>
      </c>
      <c r="AB110" s="20">
        <v>5</v>
      </c>
      <c r="AC110" s="20">
        <v>3</v>
      </c>
      <c r="AD110" s="20">
        <v>0</v>
      </c>
      <c r="AE110" s="20">
        <v>4</v>
      </c>
      <c r="AF110" s="20">
        <v>1</v>
      </c>
      <c r="AG110" s="22">
        <f t="shared" si="17"/>
        <v>13</v>
      </c>
      <c r="AH110" s="16">
        <f t="shared" si="18"/>
        <v>19.5</v>
      </c>
      <c r="AI110" s="20">
        <v>14</v>
      </c>
      <c r="AJ110" s="20">
        <v>19</v>
      </c>
      <c r="AK110" s="20">
        <v>4</v>
      </c>
      <c r="AL110" s="22">
        <f t="shared" si="19"/>
        <v>37</v>
      </c>
      <c r="AM110" s="16">
        <f t="shared" si="20"/>
        <v>27.75</v>
      </c>
      <c r="AN110" s="25">
        <f t="shared" si="21"/>
        <v>293</v>
      </c>
      <c r="AO110" s="26">
        <f t="shared" si="22"/>
        <v>290.25</v>
      </c>
      <c r="AP110" s="27">
        <f t="shared" si="12"/>
        <v>108.25</v>
      </c>
      <c r="AT110" s="37">
        <v>53.75</v>
      </c>
      <c r="AU110" s="38" t="s">
        <v>110</v>
      </c>
    </row>
    <row r="111" spans="1:47" ht="20.100000000000001" customHeight="1" thickBot="1" x14ac:dyDescent="0.25">
      <c r="A111" s="48" t="s">
        <v>1119</v>
      </c>
      <c r="B111" s="48" t="s">
        <v>591</v>
      </c>
      <c r="C111" s="48" t="s">
        <v>592</v>
      </c>
      <c r="D111" s="49" t="s">
        <v>568</v>
      </c>
      <c r="E111" s="60" t="s">
        <v>593</v>
      </c>
      <c r="F111" s="8">
        <v>89</v>
      </c>
      <c r="G111" s="8" t="s">
        <v>149</v>
      </c>
      <c r="H111" s="30">
        <v>5</v>
      </c>
      <c r="I111" s="30">
        <v>2</v>
      </c>
      <c r="J111" s="21">
        <v>5</v>
      </c>
      <c r="K111" s="20">
        <v>10</v>
      </c>
      <c r="L111" s="20">
        <v>0</v>
      </c>
      <c r="M111" s="20">
        <v>20</v>
      </c>
      <c r="N111" s="23">
        <v>18</v>
      </c>
      <c r="O111" s="20">
        <v>10</v>
      </c>
      <c r="P111" s="20">
        <v>10</v>
      </c>
      <c r="Q111" s="20">
        <v>13</v>
      </c>
      <c r="R111" s="20">
        <v>15</v>
      </c>
      <c r="S111" s="21">
        <v>24</v>
      </c>
      <c r="T111" s="20">
        <v>11</v>
      </c>
      <c r="U111" s="20">
        <v>2</v>
      </c>
      <c r="V111" s="22">
        <f t="shared" si="13"/>
        <v>145</v>
      </c>
      <c r="W111" s="16">
        <f t="shared" si="14"/>
        <v>145</v>
      </c>
      <c r="X111" s="29">
        <v>44</v>
      </c>
      <c r="Y111" s="29">
        <v>17</v>
      </c>
      <c r="Z111" s="22">
        <f t="shared" si="15"/>
        <v>61</v>
      </c>
      <c r="AA111" s="16">
        <f t="shared" si="16"/>
        <v>61</v>
      </c>
      <c r="AB111" s="29">
        <v>5</v>
      </c>
      <c r="AC111" s="23">
        <v>2</v>
      </c>
      <c r="AD111" s="29">
        <v>4</v>
      </c>
      <c r="AE111" s="29">
        <v>8</v>
      </c>
      <c r="AF111" s="29">
        <v>1</v>
      </c>
      <c r="AG111" s="22">
        <f t="shared" si="17"/>
        <v>20</v>
      </c>
      <c r="AH111" s="16">
        <f t="shared" si="18"/>
        <v>30</v>
      </c>
      <c r="AI111" s="20">
        <v>29</v>
      </c>
      <c r="AJ111" s="20">
        <v>24</v>
      </c>
      <c r="AK111" s="20">
        <v>18</v>
      </c>
      <c r="AL111" s="22">
        <f t="shared" si="19"/>
        <v>71</v>
      </c>
      <c r="AM111" s="16">
        <f t="shared" si="20"/>
        <v>53.25</v>
      </c>
      <c r="AN111" s="25">
        <f t="shared" si="21"/>
        <v>297</v>
      </c>
      <c r="AO111" s="26">
        <f t="shared" si="22"/>
        <v>289.25</v>
      </c>
      <c r="AP111" s="27">
        <f t="shared" si="12"/>
        <v>144.25</v>
      </c>
      <c r="AT111" s="37">
        <v>53.564814814814802</v>
      </c>
      <c r="AU111" s="38" t="s">
        <v>110</v>
      </c>
    </row>
    <row r="112" spans="1:47" ht="20.100000000000001" customHeight="1" thickBot="1" x14ac:dyDescent="0.25">
      <c r="A112" s="48"/>
      <c r="B112" s="48" t="s">
        <v>534</v>
      </c>
      <c r="C112" s="48" t="s">
        <v>535</v>
      </c>
      <c r="D112" s="49" t="s">
        <v>536</v>
      </c>
      <c r="E112" s="59" t="s">
        <v>537</v>
      </c>
      <c r="F112" s="8">
        <v>71</v>
      </c>
      <c r="G112" s="8" t="s">
        <v>150</v>
      </c>
      <c r="H112" s="20">
        <v>4</v>
      </c>
      <c r="I112" s="34">
        <v>9</v>
      </c>
      <c r="J112" s="20">
        <v>10</v>
      </c>
      <c r="K112" s="20">
        <v>8</v>
      </c>
      <c r="L112" s="20">
        <v>8</v>
      </c>
      <c r="M112" s="23">
        <v>18</v>
      </c>
      <c r="N112" s="23">
        <v>14</v>
      </c>
      <c r="O112" s="20">
        <v>19</v>
      </c>
      <c r="P112" s="20">
        <v>18</v>
      </c>
      <c r="Q112" s="20">
        <v>3</v>
      </c>
      <c r="R112" s="20">
        <v>14</v>
      </c>
      <c r="S112" s="20">
        <v>23</v>
      </c>
      <c r="T112" s="30">
        <v>31</v>
      </c>
      <c r="U112" s="32">
        <v>19</v>
      </c>
      <c r="V112" s="22">
        <f t="shared" si="13"/>
        <v>198</v>
      </c>
      <c r="W112" s="16">
        <f t="shared" si="14"/>
        <v>198</v>
      </c>
      <c r="X112" s="23">
        <v>45</v>
      </c>
      <c r="Y112" s="30">
        <v>19</v>
      </c>
      <c r="Z112" s="22">
        <f t="shared" si="15"/>
        <v>64</v>
      </c>
      <c r="AA112" s="16">
        <f t="shared" si="16"/>
        <v>64</v>
      </c>
      <c r="AB112" s="20">
        <v>0</v>
      </c>
      <c r="AC112" s="20">
        <v>0</v>
      </c>
      <c r="AD112" s="20">
        <v>0</v>
      </c>
      <c r="AE112" s="20">
        <v>0</v>
      </c>
      <c r="AF112" s="20">
        <v>2</v>
      </c>
      <c r="AG112" s="22">
        <f t="shared" si="17"/>
        <v>2</v>
      </c>
      <c r="AH112" s="16">
        <f t="shared" si="18"/>
        <v>3</v>
      </c>
      <c r="AI112" s="20">
        <v>25</v>
      </c>
      <c r="AJ112" s="20">
        <v>3</v>
      </c>
      <c r="AK112" s="24">
        <v>4</v>
      </c>
      <c r="AL112" s="22">
        <f t="shared" si="19"/>
        <v>32</v>
      </c>
      <c r="AM112" s="16">
        <f t="shared" si="20"/>
        <v>24</v>
      </c>
      <c r="AN112" s="25">
        <f t="shared" si="21"/>
        <v>296</v>
      </c>
      <c r="AO112" s="26">
        <f t="shared" si="22"/>
        <v>289</v>
      </c>
      <c r="AP112" s="27">
        <f t="shared" si="12"/>
        <v>91</v>
      </c>
      <c r="AT112" s="37">
        <v>53.518518518518498</v>
      </c>
      <c r="AU112" s="38" t="s">
        <v>110</v>
      </c>
    </row>
    <row r="113" spans="1:47" ht="20.100000000000001" customHeight="1" thickBot="1" x14ac:dyDescent="0.25">
      <c r="A113" s="48"/>
      <c r="B113" s="48" t="s">
        <v>713</v>
      </c>
      <c r="C113" s="48" t="s">
        <v>714</v>
      </c>
      <c r="D113" s="49" t="s">
        <v>708</v>
      </c>
      <c r="E113" s="63" t="s">
        <v>715</v>
      </c>
      <c r="F113" s="8">
        <v>128</v>
      </c>
      <c r="G113" s="8" t="s">
        <v>151</v>
      </c>
      <c r="H113" s="20">
        <v>7</v>
      </c>
      <c r="I113" s="20">
        <v>10</v>
      </c>
      <c r="J113" s="20">
        <v>6</v>
      </c>
      <c r="K113" s="20">
        <v>8</v>
      </c>
      <c r="L113" s="20">
        <v>8</v>
      </c>
      <c r="M113" s="20">
        <v>12</v>
      </c>
      <c r="N113" s="20">
        <v>20</v>
      </c>
      <c r="O113" s="20">
        <v>20</v>
      </c>
      <c r="P113" s="20">
        <v>20</v>
      </c>
      <c r="Q113" s="20">
        <v>3</v>
      </c>
      <c r="R113" s="20">
        <v>18</v>
      </c>
      <c r="S113" s="23">
        <v>18</v>
      </c>
      <c r="T113" s="20">
        <v>29</v>
      </c>
      <c r="U113" s="20">
        <v>12</v>
      </c>
      <c r="V113" s="22">
        <f t="shared" si="13"/>
        <v>191</v>
      </c>
      <c r="W113" s="16">
        <f t="shared" si="14"/>
        <v>191</v>
      </c>
      <c r="X113" s="20">
        <v>42</v>
      </c>
      <c r="Y113" s="30">
        <v>11</v>
      </c>
      <c r="Z113" s="22">
        <f t="shared" si="15"/>
        <v>53</v>
      </c>
      <c r="AA113" s="16">
        <f t="shared" si="16"/>
        <v>53</v>
      </c>
      <c r="AB113" s="20">
        <v>5</v>
      </c>
      <c r="AC113" s="20">
        <v>4</v>
      </c>
      <c r="AD113" s="20">
        <v>0</v>
      </c>
      <c r="AE113" s="20">
        <v>0</v>
      </c>
      <c r="AF113" s="20">
        <v>4</v>
      </c>
      <c r="AG113" s="22">
        <f t="shared" si="17"/>
        <v>13</v>
      </c>
      <c r="AH113" s="16">
        <f t="shared" si="18"/>
        <v>19.5</v>
      </c>
      <c r="AI113" s="20">
        <v>11</v>
      </c>
      <c r="AJ113" s="20">
        <v>12</v>
      </c>
      <c r="AK113" s="24">
        <v>10</v>
      </c>
      <c r="AL113" s="22">
        <f t="shared" si="19"/>
        <v>33</v>
      </c>
      <c r="AM113" s="16">
        <f t="shared" si="20"/>
        <v>24.75</v>
      </c>
      <c r="AN113" s="25">
        <f t="shared" si="21"/>
        <v>290</v>
      </c>
      <c r="AO113" s="26">
        <f t="shared" si="22"/>
        <v>288.25</v>
      </c>
      <c r="AP113" s="27">
        <f t="shared" si="12"/>
        <v>97.25</v>
      </c>
      <c r="AT113" s="37">
        <v>53.379629629629598</v>
      </c>
      <c r="AU113" s="38" t="s">
        <v>110</v>
      </c>
    </row>
    <row r="114" spans="1:47" ht="20.100000000000001" customHeight="1" thickBot="1" x14ac:dyDescent="0.25">
      <c r="A114" s="48"/>
      <c r="B114" s="48" t="s">
        <v>810</v>
      </c>
      <c r="C114" s="48" t="s">
        <v>811</v>
      </c>
      <c r="D114" s="49" t="s">
        <v>799</v>
      </c>
      <c r="E114" s="54" t="s">
        <v>812</v>
      </c>
      <c r="F114" s="8">
        <v>161</v>
      </c>
      <c r="G114" s="8" t="s">
        <v>152</v>
      </c>
      <c r="H114" s="23">
        <v>4</v>
      </c>
      <c r="I114" s="20">
        <v>8</v>
      </c>
      <c r="J114" s="20">
        <v>9</v>
      </c>
      <c r="K114" s="20">
        <v>8</v>
      </c>
      <c r="L114" s="31">
        <v>5</v>
      </c>
      <c r="M114" s="20">
        <v>18</v>
      </c>
      <c r="N114" s="20">
        <v>15</v>
      </c>
      <c r="O114" s="20">
        <v>20</v>
      </c>
      <c r="P114" s="20">
        <v>20</v>
      </c>
      <c r="Q114" s="20">
        <v>10</v>
      </c>
      <c r="R114" s="20">
        <v>10</v>
      </c>
      <c r="S114" s="20">
        <v>23</v>
      </c>
      <c r="T114" s="23">
        <v>26</v>
      </c>
      <c r="U114" s="20">
        <v>28</v>
      </c>
      <c r="V114" s="22">
        <f t="shared" si="13"/>
        <v>204</v>
      </c>
      <c r="W114" s="16">
        <f t="shared" si="14"/>
        <v>204.00000000000003</v>
      </c>
      <c r="X114" s="30">
        <v>35</v>
      </c>
      <c r="Y114" s="29">
        <v>17</v>
      </c>
      <c r="Z114" s="22">
        <f t="shared" si="15"/>
        <v>52</v>
      </c>
      <c r="AA114" s="16">
        <f t="shared" si="16"/>
        <v>52</v>
      </c>
      <c r="AB114" s="29">
        <v>0</v>
      </c>
      <c r="AC114" s="29">
        <v>0</v>
      </c>
      <c r="AD114" s="29">
        <v>0</v>
      </c>
      <c r="AE114" s="29">
        <v>0</v>
      </c>
      <c r="AF114" s="29">
        <v>4</v>
      </c>
      <c r="AG114" s="22">
        <f t="shared" si="17"/>
        <v>4</v>
      </c>
      <c r="AH114" s="16">
        <f t="shared" si="18"/>
        <v>6</v>
      </c>
      <c r="AI114" s="20">
        <v>15</v>
      </c>
      <c r="AJ114" s="20">
        <v>16</v>
      </c>
      <c r="AK114" s="23">
        <v>2</v>
      </c>
      <c r="AL114" s="22">
        <f t="shared" si="19"/>
        <v>33</v>
      </c>
      <c r="AM114" s="16">
        <f t="shared" si="20"/>
        <v>24.75</v>
      </c>
      <c r="AN114" s="25">
        <f t="shared" si="21"/>
        <v>293</v>
      </c>
      <c r="AO114" s="26">
        <f t="shared" si="22"/>
        <v>286.75</v>
      </c>
      <c r="AP114" s="27">
        <f t="shared" si="12"/>
        <v>82.75</v>
      </c>
      <c r="AT114" s="37">
        <v>53.101851851851897</v>
      </c>
      <c r="AU114" s="38" t="s">
        <v>110</v>
      </c>
    </row>
    <row r="115" spans="1:47" ht="20.100000000000001" customHeight="1" thickBot="1" x14ac:dyDescent="0.25">
      <c r="A115" s="48"/>
      <c r="B115" s="48" t="s">
        <v>928</v>
      </c>
      <c r="C115" s="48" t="s">
        <v>929</v>
      </c>
      <c r="D115" s="49" t="s">
        <v>920</v>
      </c>
      <c r="E115" s="51" t="s">
        <v>930</v>
      </c>
      <c r="F115" s="8">
        <v>195</v>
      </c>
      <c r="G115" s="8" t="s">
        <v>153</v>
      </c>
      <c r="H115" s="30">
        <v>6</v>
      </c>
      <c r="I115" s="30">
        <v>10</v>
      </c>
      <c r="J115" s="30">
        <v>10</v>
      </c>
      <c r="K115" s="20">
        <v>10</v>
      </c>
      <c r="L115" s="20">
        <v>8</v>
      </c>
      <c r="M115" s="20">
        <v>18</v>
      </c>
      <c r="N115" s="20">
        <v>20</v>
      </c>
      <c r="O115" s="20">
        <v>12</v>
      </c>
      <c r="P115" s="23">
        <v>11</v>
      </c>
      <c r="Q115" s="20">
        <v>3</v>
      </c>
      <c r="R115" s="20">
        <v>18</v>
      </c>
      <c r="S115" s="20">
        <v>6</v>
      </c>
      <c r="T115" s="20">
        <v>27</v>
      </c>
      <c r="U115" s="23">
        <v>10</v>
      </c>
      <c r="V115" s="22">
        <f t="shared" si="13"/>
        <v>169</v>
      </c>
      <c r="W115" s="16">
        <f t="shared" si="14"/>
        <v>169</v>
      </c>
      <c r="X115" s="20">
        <v>47</v>
      </c>
      <c r="Y115" s="23">
        <v>18</v>
      </c>
      <c r="Z115" s="22">
        <f t="shared" si="15"/>
        <v>65</v>
      </c>
      <c r="AA115" s="16">
        <f t="shared" si="16"/>
        <v>65</v>
      </c>
      <c r="AB115" s="29">
        <v>5</v>
      </c>
      <c r="AC115" s="20">
        <v>0</v>
      </c>
      <c r="AD115" s="29">
        <v>4</v>
      </c>
      <c r="AE115" s="20">
        <v>0</v>
      </c>
      <c r="AF115" s="29">
        <v>4</v>
      </c>
      <c r="AG115" s="22">
        <f t="shared" si="17"/>
        <v>13</v>
      </c>
      <c r="AH115" s="16">
        <f t="shared" si="18"/>
        <v>19.5</v>
      </c>
      <c r="AI115" s="20">
        <v>20</v>
      </c>
      <c r="AJ115" s="20">
        <v>15</v>
      </c>
      <c r="AK115" s="24">
        <v>9</v>
      </c>
      <c r="AL115" s="22">
        <f t="shared" si="19"/>
        <v>44</v>
      </c>
      <c r="AM115" s="16">
        <f t="shared" si="20"/>
        <v>33</v>
      </c>
      <c r="AN115" s="25">
        <f t="shared" si="21"/>
        <v>291</v>
      </c>
      <c r="AO115" s="26">
        <f t="shared" si="22"/>
        <v>286.5</v>
      </c>
      <c r="AP115" s="27">
        <f t="shared" si="12"/>
        <v>117.5</v>
      </c>
      <c r="AT115" s="37">
        <v>53.0555555555556</v>
      </c>
      <c r="AU115" s="38" t="s">
        <v>110</v>
      </c>
    </row>
    <row r="116" spans="1:47" ht="20.100000000000001" customHeight="1" thickBot="1" x14ac:dyDescent="0.25">
      <c r="A116" s="48"/>
      <c r="B116" s="48" t="s">
        <v>573</v>
      </c>
      <c r="C116" s="48" t="s">
        <v>574</v>
      </c>
      <c r="D116" s="49" t="s">
        <v>568</v>
      </c>
      <c r="E116" s="60" t="s">
        <v>575</v>
      </c>
      <c r="F116" s="8">
        <v>83</v>
      </c>
      <c r="G116" s="8" t="s">
        <v>154</v>
      </c>
      <c r="H116" s="30">
        <v>5</v>
      </c>
      <c r="I116" s="30">
        <v>7</v>
      </c>
      <c r="J116" s="30">
        <v>8</v>
      </c>
      <c r="K116" s="20">
        <v>9</v>
      </c>
      <c r="L116" s="20">
        <v>0</v>
      </c>
      <c r="M116" s="20">
        <v>18</v>
      </c>
      <c r="N116" s="23">
        <v>8</v>
      </c>
      <c r="O116" s="20">
        <v>20</v>
      </c>
      <c r="P116" s="20">
        <v>7</v>
      </c>
      <c r="Q116" s="20">
        <v>5</v>
      </c>
      <c r="R116" s="20">
        <v>22</v>
      </c>
      <c r="S116" s="30">
        <v>5</v>
      </c>
      <c r="T116" s="23">
        <v>25</v>
      </c>
      <c r="U116" s="20">
        <v>9</v>
      </c>
      <c r="V116" s="22">
        <f t="shared" si="13"/>
        <v>148</v>
      </c>
      <c r="W116" s="16">
        <f t="shared" si="14"/>
        <v>148</v>
      </c>
      <c r="X116" s="29">
        <v>39</v>
      </c>
      <c r="Y116" s="21">
        <v>17</v>
      </c>
      <c r="Z116" s="22">
        <f t="shared" si="15"/>
        <v>56</v>
      </c>
      <c r="AA116" s="16">
        <f t="shared" si="16"/>
        <v>56</v>
      </c>
      <c r="AB116" s="29">
        <v>5</v>
      </c>
      <c r="AC116" s="23">
        <v>7</v>
      </c>
      <c r="AD116" s="29">
        <v>4</v>
      </c>
      <c r="AE116" s="29">
        <v>4</v>
      </c>
      <c r="AF116" s="29">
        <v>3</v>
      </c>
      <c r="AG116" s="22">
        <f t="shared" si="17"/>
        <v>23</v>
      </c>
      <c r="AH116" s="16">
        <f t="shared" si="18"/>
        <v>34.5</v>
      </c>
      <c r="AI116" s="20">
        <v>29</v>
      </c>
      <c r="AJ116" s="20">
        <v>16</v>
      </c>
      <c r="AK116" s="20">
        <v>15</v>
      </c>
      <c r="AL116" s="22">
        <f t="shared" si="19"/>
        <v>60</v>
      </c>
      <c r="AM116" s="16">
        <f t="shared" si="20"/>
        <v>45</v>
      </c>
      <c r="AN116" s="25">
        <f t="shared" si="21"/>
        <v>287</v>
      </c>
      <c r="AO116" s="26">
        <f t="shared" si="22"/>
        <v>283.5</v>
      </c>
      <c r="AP116" s="27">
        <f t="shared" ref="AP116:AP179" si="23">AA116+AH116+AM116</f>
        <v>135.5</v>
      </c>
      <c r="AT116" s="37">
        <v>52.5</v>
      </c>
      <c r="AU116" s="38" t="s">
        <v>110</v>
      </c>
    </row>
    <row r="117" spans="1:47" ht="20.100000000000001" customHeight="1" thickBot="1" x14ac:dyDescent="0.25">
      <c r="A117" s="48"/>
      <c r="B117" s="48" t="s">
        <v>355</v>
      </c>
      <c r="C117" s="48" t="s">
        <v>356</v>
      </c>
      <c r="D117" s="49" t="s">
        <v>344</v>
      </c>
      <c r="E117" s="52" t="s">
        <v>357</v>
      </c>
      <c r="F117" s="8">
        <v>15</v>
      </c>
      <c r="G117" s="8" t="s">
        <v>155</v>
      </c>
      <c r="H117" s="29">
        <v>5</v>
      </c>
      <c r="I117" s="29">
        <v>2</v>
      </c>
      <c r="J117" s="29">
        <v>7</v>
      </c>
      <c r="K117" s="20">
        <v>7</v>
      </c>
      <c r="L117" s="20">
        <v>9</v>
      </c>
      <c r="M117" s="20">
        <v>3</v>
      </c>
      <c r="N117" s="20">
        <v>17</v>
      </c>
      <c r="O117" s="23">
        <v>16</v>
      </c>
      <c r="P117" s="20">
        <v>18</v>
      </c>
      <c r="Q117" s="20">
        <v>2</v>
      </c>
      <c r="R117" s="20">
        <v>10</v>
      </c>
      <c r="S117" s="21">
        <v>23</v>
      </c>
      <c r="T117" s="20">
        <v>40</v>
      </c>
      <c r="U117" s="20">
        <v>8</v>
      </c>
      <c r="V117" s="22">
        <f t="shared" si="13"/>
        <v>167</v>
      </c>
      <c r="W117" s="16">
        <f t="shared" si="14"/>
        <v>167</v>
      </c>
      <c r="X117" s="20">
        <v>52</v>
      </c>
      <c r="Y117" s="20">
        <v>16</v>
      </c>
      <c r="Z117" s="22">
        <f t="shared" si="15"/>
        <v>68</v>
      </c>
      <c r="AA117" s="16">
        <f t="shared" si="16"/>
        <v>68</v>
      </c>
      <c r="AB117" s="30">
        <v>0</v>
      </c>
      <c r="AC117" s="30">
        <v>0</v>
      </c>
      <c r="AD117" s="30">
        <v>0</v>
      </c>
      <c r="AE117" s="30">
        <v>8</v>
      </c>
      <c r="AF117" s="30">
        <v>2</v>
      </c>
      <c r="AG117" s="22">
        <f t="shared" si="17"/>
        <v>10</v>
      </c>
      <c r="AH117" s="16">
        <f t="shared" si="18"/>
        <v>15</v>
      </c>
      <c r="AI117" s="20">
        <v>25</v>
      </c>
      <c r="AJ117" s="20">
        <v>7</v>
      </c>
      <c r="AK117" s="24">
        <v>8</v>
      </c>
      <c r="AL117" s="22">
        <f t="shared" si="19"/>
        <v>40</v>
      </c>
      <c r="AM117" s="16">
        <f t="shared" si="20"/>
        <v>30</v>
      </c>
      <c r="AN117" s="25">
        <f t="shared" si="21"/>
        <v>285</v>
      </c>
      <c r="AO117" s="26">
        <f t="shared" si="22"/>
        <v>280</v>
      </c>
      <c r="AP117" s="27">
        <f t="shared" si="23"/>
        <v>113</v>
      </c>
      <c r="AT117" s="37">
        <v>51.851851851851897</v>
      </c>
      <c r="AU117" s="38" t="s">
        <v>110</v>
      </c>
    </row>
    <row r="118" spans="1:47" ht="20.100000000000001" customHeight="1" thickBot="1" x14ac:dyDescent="0.25">
      <c r="A118" s="48"/>
      <c r="B118" s="48" t="s">
        <v>554</v>
      </c>
      <c r="C118" s="48" t="s">
        <v>555</v>
      </c>
      <c r="D118" s="49" t="s">
        <v>552</v>
      </c>
      <c r="E118" s="57" t="s">
        <v>556</v>
      </c>
      <c r="F118" s="8">
        <v>77</v>
      </c>
      <c r="G118" s="8" t="s">
        <v>156</v>
      </c>
      <c r="H118" s="20">
        <v>5</v>
      </c>
      <c r="I118" s="20">
        <v>10</v>
      </c>
      <c r="J118" s="20">
        <v>9</v>
      </c>
      <c r="K118" s="20">
        <v>9</v>
      </c>
      <c r="L118" s="20">
        <v>2</v>
      </c>
      <c r="M118" s="20">
        <v>18</v>
      </c>
      <c r="N118" s="23">
        <v>14</v>
      </c>
      <c r="O118" s="20">
        <v>11</v>
      </c>
      <c r="P118" s="20">
        <v>20</v>
      </c>
      <c r="Q118" s="20">
        <v>0</v>
      </c>
      <c r="R118" s="23">
        <v>19</v>
      </c>
      <c r="S118" s="20">
        <v>0</v>
      </c>
      <c r="T118" s="20">
        <v>40</v>
      </c>
      <c r="U118" s="20">
        <v>7</v>
      </c>
      <c r="V118" s="22">
        <f t="shared" si="13"/>
        <v>164</v>
      </c>
      <c r="W118" s="16">
        <f t="shared" si="14"/>
        <v>164</v>
      </c>
      <c r="X118" s="29">
        <v>36</v>
      </c>
      <c r="Y118" s="29">
        <v>21</v>
      </c>
      <c r="Z118" s="22">
        <f t="shared" si="15"/>
        <v>57</v>
      </c>
      <c r="AA118" s="16">
        <f t="shared" si="16"/>
        <v>57</v>
      </c>
      <c r="AB118" s="29">
        <v>5</v>
      </c>
      <c r="AC118" s="20">
        <v>1</v>
      </c>
      <c r="AD118" s="29">
        <v>3</v>
      </c>
      <c r="AE118" s="29">
        <v>8</v>
      </c>
      <c r="AF118" s="29">
        <v>3</v>
      </c>
      <c r="AG118" s="22">
        <f t="shared" si="17"/>
        <v>20</v>
      </c>
      <c r="AH118" s="16">
        <f t="shared" si="18"/>
        <v>30</v>
      </c>
      <c r="AI118" s="23">
        <v>14</v>
      </c>
      <c r="AJ118" s="20">
        <v>16</v>
      </c>
      <c r="AK118" s="23">
        <v>8</v>
      </c>
      <c r="AL118" s="22">
        <f t="shared" si="19"/>
        <v>38</v>
      </c>
      <c r="AM118" s="16">
        <f t="shared" si="20"/>
        <v>28.5</v>
      </c>
      <c r="AN118" s="25">
        <f t="shared" si="21"/>
        <v>279</v>
      </c>
      <c r="AO118" s="26">
        <f t="shared" si="22"/>
        <v>279.5</v>
      </c>
      <c r="AP118" s="27">
        <f t="shared" si="23"/>
        <v>115.5</v>
      </c>
      <c r="AT118" s="37">
        <v>51.759259259259302</v>
      </c>
      <c r="AU118" s="38" t="s">
        <v>110</v>
      </c>
    </row>
    <row r="119" spans="1:47" ht="20.100000000000001" customHeight="1" thickBot="1" x14ac:dyDescent="0.25">
      <c r="A119" s="48"/>
      <c r="B119" s="48" t="s">
        <v>684</v>
      </c>
      <c r="C119" s="48" t="s">
        <v>685</v>
      </c>
      <c r="D119" s="49" t="s">
        <v>676</v>
      </c>
      <c r="E119" s="62" t="s">
        <v>686</v>
      </c>
      <c r="F119" s="8">
        <v>124</v>
      </c>
      <c r="G119" s="8" t="s">
        <v>157</v>
      </c>
      <c r="H119" s="20">
        <v>5</v>
      </c>
      <c r="I119" s="20">
        <v>10</v>
      </c>
      <c r="J119" s="20">
        <v>9</v>
      </c>
      <c r="K119" s="20">
        <v>10</v>
      </c>
      <c r="L119" s="20">
        <v>5</v>
      </c>
      <c r="M119" s="20">
        <v>17</v>
      </c>
      <c r="N119" s="20">
        <v>15</v>
      </c>
      <c r="O119" s="20">
        <v>3</v>
      </c>
      <c r="P119" s="20">
        <v>7</v>
      </c>
      <c r="Q119" s="20">
        <v>2</v>
      </c>
      <c r="R119" s="20">
        <v>19</v>
      </c>
      <c r="S119" s="20">
        <v>21</v>
      </c>
      <c r="T119" s="20">
        <v>22</v>
      </c>
      <c r="U119" s="20">
        <v>9</v>
      </c>
      <c r="V119" s="22">
        <f t="shared" si="13"/>
        <v>154</v>
      </c>
      <c r="W119" s="16">
        <f t="shared" si="14"/>
        <v>154</v>
      </c>
      <c r="X119" s="20">
        <v>51</v>
      </c>
      <c r="Y119" s="29">
        <v>15</v>
      </c>
      <c r="Z119" s="22">
        <f t="shared" si="15"/>
        <v>66</v>
      </c>
      <c r="AA119" s="16">
        <f t="shared" si="16"/>
        <v>66</v>
      </c>
      <c r="AB119" s="29">
        <v>5</v>
      </c>
      <c r="AC119" s="29">
        <v>2</v>
      </c>
      <c r="AD119" s="29">
        <v>7</v>
      </c>
      <c r="AE119" s="29">
        <v>8</v>
      </c>
      <c r="AF119" s="20">
        <v>3</v>
      </c>
      <c r="AG119" s="22">
        <f t="shared" si="17"/>
        <v>25</v>
      </c>
      <c r="AH119" s="16">
        <f t="shared" si="18"/>
        <v>37.5</v>
      </c>
      <c r="AI119" s="20">
        <v>13</v>
      </c>
      <c r="AJ119" s="20">
        <v>4</v>
      </c>
      <c r="AK119" s="20">
        <v>12</v>
      </c>
      <c r="AL119" s="22">
        <f t="shared" si="19"/>
        <v>29</v>
      </c>
      <c r="AM119" s="16">
        <f t="shared" si="20"/>
        <v>21.75</v>
      </c>
      <c r="AN119" s="25">
        <f t="shared" si="21"/>
        <v>274</v>
      </c>
      <c r="AO119" s="26">
        <f t="shared" si="22"/>
        <v>279.25</v>
      </c>
      <c r="AP119" s="27">
        <f t="shared" si="23"/>
        <v>125.25</v>
      </c>
      <c r="AT119" s="37">
        <v>51.712962962962997</v>
      </c>
      <c r="AU119" s="38" t="s">
        <v>110</v>
      </c>
    </row>
    <row r="120" spans="1:47" ht="20.100000000000001" customHeight="1" thickBot="1" x14ac:dyDescent="0.25">
      <c r="A120" s="48"/>
      <c r="B120" s="48" t="s">
        <v>938</v>
      </c>
      <c r="C120" s="48" t="s">
        <v>939</v>
      </c>
      <c r="D120" s="49" t="s">
        <v>936</v>
      </c>
      <c r="E120" s="54" t="s">
        <v>940</v>
      </c>
      <c r="F120" s="8">
        <v>208</v>
      </c>
      <c r="G120" s="8" t="s">
        <v>158</v>
      </c>
      <c r="H120" s="30">
        <v>5</v>
      </c>
      <c r="I120" s="30">
        <v>9</v>
      </c>
      <c r="J120" s="30">
        <v>9</v>
      </c>
      <c r="K120" s="20">
        <v>7</v>
      </c>
      <c r="L120" s="20">
        <v>8</v>
      </c>
      <c r="M120" s="20">
        <v>18</v>
      </c>
      <c r="N120" s="23">
        <v>18</v>
      </c>
      <c r="O120" s="23">
        <v>8</v>
      </c>
      <c r="P120" s="23">
        <v>2</v>
      </c>
      <c r="Q120" s="20">
        <v>3</v>
      </c>
      <c r="R120" s="20">
        <v>20</v>
      </c>
      <c r="S120" s="20">
        <v>12</v>
      </c>
      <c r="T120" s="20">
        <v>38</v>
      </c>
      <c r="U120" s="23">
        <v>4</v>
      </c>
      <c r="V120" s="22">
        <f t="shared" si="13"/>
        <v>161</v>
      </c>
      <c r="W120" s="16">
        <f t="shared" si="14"/>
        <v>161</v>
      </c>
      <c r="X120" s="29">
        <v>26</v>
      </c>
      <c r="Y120" s="29">
        <v>22</v>
      </c>
      <c r="Z120" s="22">
        <f t="shared" si="15"/>
        <v>48</v>
      </c>
      <c r="AA120" s="16">
        <f t="shared" si="16"/>
        <v>48</v>
      </c>
      <c r="AB120" s="29">
        <v>5</v>
      </c>
      <c r="AC120" s="29">
        <v>4</v>
      </c>
      <c r="AD120" s="20">
        <v>4</v>
      </c>
      <c r="AE120" s="29">
        <v>2</v>
      </c>
      <c r="AF120" s="29">
        <v>1</v>
      </c>
      <c r="AG120" s="22">
        <f t="shared" si="17"/>
        <v>16</v>
      </c>
      <c r="AH120" s="16">
        <f t="shared" si="18"/>
        <v>24</v>
      </c>
      <c r="AI120" s="20">
        <v>27</v>
      </c>
      <c r="AJ120" s="20">
        <v>17</v>
      </c>
      <c r="AK120" s="24">
        <v>16</v>
      </c>
      <c r="AL120" s="22">
        <f t="shared" si="19"/>
        <v>60</v>
      </c>
      <c r="AM120" s="16">
        <f t="shared" si="20"/>
        <v>45</v>
      </c>
      <c r="AN120" s="25">
        <f t="shared" si="21"/>
        <v>285</v>
      </c>
      <c r="AO120" s="26">
        <f t="shared" si="22"/>
        <v>278</v>
      </c>
      <c r="AP120" s="27">
        <f t="shared" si="23"/>
        <v>117</v>
      </c>
      <c r="AT120" s="37">
        <v>51.481481481481502</v>
      </c>
      <c r="AU120" s="38" t="s">
        <v>110</v>
      </c>
    </row>
    <row r="121" spans="1:47" ht="20.100000000000001" customHeight="1" thickBot="1" x14ac:dyDescent="0.25">
      <c r="A121" s="48"/>
      <c r="B121" s="48" t="s">
        <v>597</v>
      </c>
      <c r="C121" s="48" t="s">
        <v>598</v>
      </c>
      <c r="D121" s="49" t="s">
        <v>599</v>
      </c>
      <c r="E121" s="51" t="s">
        <v>600</v>
      </c>
      <c r="F121" s="8">
        <v>91</v>
      </c>
      <c r="G121" s="8" t="s">
        <v>159</v>
      </c>
      <c r="H121" s="20">
        <v>6</v>
      </c>
      <c r="I121" s="20">
        <v>8</v>
      </c>
      <c r="J121" s="20">
        <v>7</v>
      </c>
      <c r="K121" s="20">
        <v>10</v>
      </c>
      <c r="L121" s="20">
        <v>7</v>
      </c>
      <c r="M121" s="20">
        <v>18</v>
      </c>
      <c r="N121" s="20">
        <v>16</v>
      </c>
      <c r="O121" s="20">
        <v>2</v>
      </c>
      <c r="P121" s="20">
        <v>5</v>
      </c>
      <c r="Q121" s="20">
        <v>14</v>
      </c>
      <c r="R121" s="20">
        <v>21</v>
      </c>
      <c r="S121" s="30">
        <v>7</v>
      </c>
      <c r="T121" s="34">
        <v>30</v>
      </c>
      <c r="U121" s="20">
        <v>14</v>
      </c>
      <c r="V121" s="22">
        <f t="shared" si="13"/>
        <v>165</v>
      </c>
      <c r="W121" s="16">
        <f t="shared" si="14"/>
        <v>165</v>
      </c>
      <c r="X121" s="30">
        <v>47</v>
      </c>
      <c r="Y121" s="30">
        <v>14</v>
      </c>
      <c r="Z121" s="22">
        <f t="shared" si="15"/>
        <v>61</v>
      </c>
      <c r="AA121" s="16">
        <f t="shared" si="16"/>
        <v>61</v>
      </c>
      <c r="AB121" s="20">
        <v>5</v>
      </c>
      <c r="AC121" s="20">
        <v>0</v>
      </c>
      <c r="AD121" s="20">
        <v>0</v>
      </c>
      <c r="AE121" s="20">
        <v>0</v>
      </c>
      <c r="AF121" s="20">
        <v>0</v>
      </c>
      <c r="AG121" s="22">
        <f t="shared" si="17"/>
        <v>5</v>
      </c>
      <c r="AH121" s="16">
        <f t="shared" si="18"/>
        <v>7.5</v>
      </c>
      <c r="AI121" s="20">
        <v>15</v>
      </c>
      <c r="AJ121" s="20">
        <v>20</v>
      </c>
      <c r="AK121" s="24">
        <v>22</v>
      </c>
      <c r="AL121" s="22">
        <f t="shared" si="19"/>
        <v>57</v>
      </c>
      <c r="AM121" s="16">
        <f t="shared" si="20"/>
        <v>42.749999999999993</v>
      </c>
      <c r="AN121" s="25">
        <f t="shared" si="21"/>
        <v>288</v>
      </c>
      <c r="AO121" s="26">
        <f t="shared" si="22"/>
        <v>276.25</v>
      </c>
      <c r="AP121" s="27">
        <f t="shared" si="23"/>
        <v>111.25</v>
      </c>
      <c r="AT121" s="37">
        <v>51.157407407407398</v>
      </c>
      <c r="AU121" s="38" t="s">
        <v>110</v>
      </c>
    </row>
    <row r="122" spans="1:47" ht="20.100000000000001" customHeight="1" thickBot="1" x14ac:dyDescent="0.25">
      <c r="A122" s="48" t="s">
        <v>1119</v>
      </c>
      <c r="B122" s="48" t="s">
        <v>863</v>
      </c>
      <c r="C122" s="48" t="s">
        <v>864</v>
      </c>
      <c r="D122" s="49" t="s">
        <v>844</v>
      </c>
      <c r="E122" s="53" t="s">
        <v>865</v>
      </c>
      <c r="F122" s="8">
        <v>174</v>
      </c>
      <c r="G122" s="8" t="s">
        <v>160</v>
      </c>
      <c r="H122" s="20">
        <v>7</v>
      </c>
      <c r="I122" s="20">
        <v>10</v>
      </c>
      <c r="J122" s="20">
        <v>9</v>
      </c>
      <c r="K122" s="20">
        <v>10</v>
      </c>
      <c r="L122" s="20">
        <v>10</v>
      </c>
      <c r="M122" s="20">
        <v>18</v>
      </c>
      <c r="N122" s="20">
        <v>8</v>
      </c>
      <c r="O122" s="20">
        <v>0</v>
      </c>
      <c r="P122" s="20">
        <v>20</v>
      </c>
      <c r="Q122" s="20">
        <v>5</v>
      </c>
      <c r="R122" s="20">
        <v>17</v>
      </c>
      <c r="S122" s="20">
        <v>15</v>
      </c>
      <c r="T122" s="20">
        <v>32</v>
      </c>
      <c r="U122" s="20">
        <v>0</v>
      </c>
      <c r="V122" s="22">
        <f t="shared" si="13"/>
        <v>161</v>
      </c>
      <c r="W122" s="16">
        <f t="shared" si="14"/>
        <v>161</v>
      </c>
      <c r="X122" s="29">
        <v>35</v>
      </c>
      <c r="Y122" s="29">
        <v>16</v>
      </c>
      <c r="Z122" s="22">
        <f t="shared" si="15"/>
        <v>51</v>
      </c>
      <c r="AA122" s="16">
        <f t="shared" si="16"/>
        <v>51.000000000000007</v>
      </c>
      <c r="AB122" s="29">
        <v>5</v>
      </c>
      <c r="AC122" s="29">
        <v>4</v>
      </c>
      <c r="AD122" s="29">
        <v>4</v>
      </c>
      <c r="AE122" s="29">
        <v>0</v>
      </c>
      <c r="AF122" s="29">
        <v>4</v>
      </c>
      <c r="AG122" s="22">
        <f t="shared" si="17"/>
        <v>17</v>
      </c>
      <c r="AH122" s="16">
        <f t="shared" si="18"/>
        <v>25.500000000000004</v>
      </c>
      <c r="AI122" s="20">
        <v>33</v>
      </c>
      <c r="AJ122" s="20">
        <v>11</v>
      </c>
      <c r="AK122" s="20">
        <v>6</v>
      </c>
      <c r="AL122" s="22">
        <f t="shared" si="19"/>
        <v>50</v>
      </c>
      <c r="AM122" s="16">
        <f t="shared" si="20"/>
        <v>37.5</v>
      </c>
      <c r="AN122" s="25">
        <f t="shared" si="21"/>
        <v>279</v>
      </c>
      <c r="AO122" s="26">
        <f t="shared" si="22"/>
        <v>275</v>
      </c>
      <c r="AP122" s="27">
        <f t="shared" si="23"/>
        <v>114.00000000000001</v>
      </c>
      <c r="AT122" s="37">
        <v>50.925925925925903</v>
      </c>
      <c r="AU122" s="38" t="s">
        <v>110</v>
      </c>
    </row>
    <row r="123" spans="1:47" ht="20.100000000000001" customHeight="1" thickBot="1" x14ac:dyDescent="0.25">
      <c r="A123" s="48"/>
      <c r="B123" s="48" t="s">
        <v>550</v>
      </c>
      <c r="C123" s="48" t="s">
        <v>551</v>
      </c>
      <c r="D123" s="49" t="s">
        <v>552</v>
      </c>
      <c r="E123" s="57" t="s">
        <v>553</v>
      </c>
      <c r="F123" s="8">
        <v>76</v>
      </c>
      <c r="G123" s="8" t="s">
        <v>161</v>
      </c>
      <c r="H123" s="20">
        <v>7</v>
      </c>
      <c r="I123" s="20">
        <v>10</v>
      </c>
      <c r="J123" s="20">
        <v>9</v>
      </c>
      <c r="K123" s="20">
        <v>10</v>
      </c>
      <c r="L123" s="20">
        <v>9</v>
      </c>
      <c r="M123" s="20">
        <v>18</v>
      </c>
      <c r="N123" s="20">
        <v>19</v>
      </c>
      <c r="O123" s="20">
        <v>3</v>
      </c>
      <c r="P123" s="20">
        <v>6</v>
      </c>
      <c r="Q123" s="20">
        <v>3</v>
      </c>
      <c r="R123" s="20">
        <v>17</v>
      </c>
      <c r="S123" s="20">
        <v>23</v>
      </c>
      <c r="T123" s="20">
        <v>26</v>
      </c>
      <c r="U123" s="20">
        <v>10</v>
      </c>
      <c r="V123" s="22">
        <f t="shared" si="13"/>
        <v>170</v>
      </c>
      <c r="W123" s="16">
        <f t="shared" si="14"/>
        <v>170</v>
      </c>
      <c r="X123" s="29">
        <v>52</v>
      </c>
      <c r="Y123" s="29">
        <v>7</v>
      </c>
      <c r="Z123" s="22">
        <f t="shared" si="15"/>
        <v>59</v>
      </c>
      <c r="AA123" s="16">
        <f t="shared" si="16"/>
        <v>59</v>
      </c>
      <c r="AB123" s="29">
        <v>0</v>
      </c>
      <c r="AC123" s="29">
        <v>1</v>
      </c>
      <c r="AD123" s="29">
        <v>0</v>
      </c>
      <c r="AE123" s="29">
        <v>8</v>
      </c>
      <c r="AF123" s="29">
        <v>5</v>
      </c>
      <c r="AG123" s="22">
        <f t="shared" si="17"/>
        <v>14</v>
      </c>
      <c r="AH123" s="16">
        <f t="shared" si="18"/>
        <v>21.000000000000004</v>
      </c>
      <c r="AI123" s="20">
        <v>13</v>
      </c>
      <c r="AJ123" s="20">
        <v>10</v>
      </c>
      <c r="AK123" s="24">
        <v>10</v>
      </c>
      <c r="AL123" s="22">
        <f t="shared" si="19"/>
        <v>33</v>
      </c>
      <c r="AM123" s="16">
        <f t="shared" si="20"/>
        <v>24.75</v>
      </c>
      <c r="AN123" s="25">
        <f t="shared" si="21"/>
        <v>276</v>
      </c>
      <c r="AO123" s="26">
        <f t="shared" si="22"/>
        <v>274.75</v>
      </c>
      <c r="AP123" s="27">
        <f t="shared" si="23"/>
        <v>104.75</v>
      </c>
      <c r="AT123" s="37">
        <v>50.879629629629598</v>
      </c>
      <c r="AU123" s="38" t="s">
        <v>110</v>
      </c>
    </row>
    <row r="124" spans="1:47" ht="20.100000000000001" customHeight="1" thickBot="1" x14ac:dyDescent="0.25">
      <c r="A124" s="48"/>
      <c r="B124" s="48" t="s">
        <v>560</v>
      </c>
      <c r="C124" s="48" t="s">
        <v>561</v>
      </c>
      <c r="D124" s="49" t="s">
        <v>552</v>
      </c>
      <c r="E124" s="57" t="s">
        <v>562</v>
      </c>
      <c r="F124" s="8">
        <v>79</v>
      </c>
      <c r="G124" s="8" t="s">
        <v>162</v>
      </c>
      <c r="H124" s="20">
        <v>5</v>
      </c>
      <c r="I124" s="20">
        <v>10</v>
      </c>
      <c r="J124" s="20">
        <v>10</v>
      </c>
      <c r="K124" s="20">
        <v>8</v>
      </c>
      <c r="L124" s="23">
        <v>9</v>
      </c>
      <c r="M124" s="20">
        <v>17</v>
      </c>
      <c r="N124" s="20">
        <v>19</v>
      </c>
      <c r="O124" s="20">
        <v>10</v>
      </c>
      <c r="P124" s="20">
        <v>18</v>
      </c>
      <c r="Q124" s="20">
        <v>3</v>
      </c>
      <c r="R124" s="20">
        <v>15</v>
      </c>
      <c r="S124" s="20">
        <v>4</v>
      </c>
      <c r="T124" s="20">
        <v>39</v>
      </c>
      <c r="U124" s="20">
        <v>10</v>
      </c>
      <c r="V124" s="22">
        <f t="shared" si="13"/>
        <v>177</v>
      </c>
      <c r="W124" s="16">
        <f t="shared" si="14"/>
        <v>177</v>
      </c>
      <c r="X124" s="29">
        <v>41</v>
      </c>
      <c r="Y124" s="29">
        <v>18</v>
      </c>
      <c r="Z124" s="22">
        <f t="shared" si="15"/>
        <v>59</v>
      </c>
      <c r="AA124" s="16">
        <f t="shared" si="16"/>
        <v>59</v>
      </c>
      <c r="AB124" s="29">
        <v>5</v>
      </c>
      <c r="AC124" s="29">
        <v>0</v>
      </c>
      <c r="AD124" s="29">
        <v>4</v>
      </c>
      <c r="AE124" s="29">
        <v>0</v>
      </c>
      <c r="AF124" s="29">
        <v>2</v>
      </c>
      <c r="AG124" s="22">
        <f t="shared" si="17"/>
        <v>11</v>
      </c>
      <c r="AH124" s="16">
        <f t="shared" si="18"/>
        <v>16.5</v>
      </c>
      <c r="AI124" s="20">
        <v>7</v>
      </c>
      <c r="AJ124" s="20">
        <v>12</v>
      </c>
      <c r="AK124" s="20">
        <v>10</v>
      </c>
      <c r="AL124" s="22">
        <f t="shared" si="19"/>
        <v>29</v>
      </c>
      <c r="AM124" s="16">
        <f t="shared" si="20"/>
        <v>21.75</v>
      </c>
      <c r="AN124" s="25">
        <f t="shared" si="21"/>
        <v>276</v>
      </c>
      <c r="AO124" s="26">
        <f t="shared" si="22"/>
        <v>274.25</v>
      </c>
      <c r="AP124" s="27">
        <f t="shared" si="23"/>
        <v>97.25</v>
      </c>
      <c r="AT124" s="37">
        <v>50.787037037037003</v>
      </c>
      <c r="AU124" s="38" t="s">
        <v>110</v>
      </c>
    </row>
    <row r="125" spans="1:47" ht="20.100000000000001" customHeight="1" thickBot="1" x14ac:dyDescent="0.25">
      <c r="A125" s="48"/>
      <c r="B125" s="48" t="s">
        <v>1065</v>
      </c>
      <c r="C125" s="48" t="s">
        <v>1066</v>
      </c>
      <c r="D125" s="49" t="s">
        <v>1057</v>
      </c>
      <c r="E125" s="51" t="s">
        <v>1067</v>
      </c>
      <c r="F125" s="8">
        <v>245</v>
      </c>
      <c r="G125" s="8" t="s">
        <v>163</v>
      </c>
      <c r="H125" s="20">
        <v>6</v>
      </c>
      <c r="I125" s="20">
        <v>2</v>
      </c>
      <c r="J125" s="20">
        <v>10</v>
      </c>
      <c r="K125" s="20">
        <v>10</v>
      </c>
      <c r="L125" s="20">
        <v>5</v>
      </c>
      <c r="M125" s="20">
        <v>2</v>
      </c>
      <c r="N125" s="20">
        <v>20</v>
      </c>
      <c r="O125" s="20">
        <v>17</v>
      </c>
      <c r="P125" s="20">
        <v>0</v>
      </c>
      <c r="Q125" s="20">
        <v>0</v>
      </c>
      <c r="R125" s="20">
        <v>23</v>
      </c>
      <c r="S125" s="20">
        <v>23</v>
      </c>
      <c r="T125" s="20">
        <v>39</v>
      </c>
      <c r="U125" s="20">
        <v>3</v>
      </c>
      <c r="V125" s="22">
        <f t="shared" si="13"/>
        <v>160</v>
      </c>
      <c r="W125" s="16">
        <f t="shared" si="14"/>
        <v>160</v>
      </c>
      <c r="X125" s="20">
        <v>51</v>
      </c>
      <c r="Y125" s="20">
        <v>11</v>
      </c>
      <c r="Z125" s="22">
        <f t="shared" si="15"/>
        <v>62</v>
      </c>
      <c r="AA125" s="16">
        <f t="shared" si="16"/>
        <v>62</v>
      </c>
      <c r="AB125" s="29">
        <v>5</v>
      </c>
      <c r="AC125" s="20">
        <v>4</v>
      </c>
      <c r="AD125" s="29">
        <v>0</v>
      </c>
      <c r="AE125" s="29">
        <v>6</v>
      </c>
      <c r="AF125" s="29">
        <v>1</v>
      </c>
      <c r="AG125" s="22">
        <f t="shared" si="17"/>
        <v>16</v>
      </c>
      <c r="AH125" s="16">
        <f t="shared" si="18"/>
        <v>24</v>
      </c>
      <c r="AI125" s="20">
        <v>14</v>
      </c>
      <c r="AJ125" s="20">
        <v>16</v>
      </c>
      <c r="AK125" s="20">
        <v>4</v>
      </c>
      <c r="AL125" s="22">
        <f t="shared" si="19"/>
        <v>34</v>
      </c>
      <c r="AM125" s="16">
        <f t="shared" si="20"/>
        <v>25.500000000000004</v>
      </c>
      <c r="AN125" s="25">
        <f t="shared" si="21"/>
        <v>272</v>
      </c>
      <c r="AO125" s="26">
        <f t="shared" si="22"/>
        <v>271.5</v>
      </c>
      <c r="AP125" s="27">
        <f t="shared" si="23"/>
        <v>111.5</v>
      </c>
      <c r="AT125" s="37">
        <v>50.2777777777778</v>
      </c>
      <c r="AU125" s="38" t="s">
        <v>110</v>
      </c>
    </row>
    <row r="126" spans="1:47" ht="20.100000000000001" customHeight="1" thickBot="1" x14ac:dyDescent="0.25">
      <c r="A126" s="48" t="s">
        <v>1119</v>
      </c>
      <c r="B126" s="48" t="s">
        <v>639</v>
      </c>
      <c r="C126" s="48" t="s">
        <v>645</v>
      </c>
      <c r="D126" s="49" t="s">
        <v>631</v>
      </c>
      <c r="E126" s="61" t="s">
        <v>646</v>
      </c>
      <c r="F126" s="8">
        <v>101</v>
      </c>
      <c r="G126" s="8" t="s">
        <v>164</v>
      </c>
      <c r="H126" s="20">
        <v>6</v>
      </c>
      <c r="I126" s="20">
        <v>2</v>
      </c>
      <c r="J126" s="20">
        <v>7</v>
      </c>
      <c r="K126" s="20">
        <v>4</v>
      </c>
      <c r="L126" s="20">
        <v>3</v>
      </c>
      <c r="M126" s="20">
        <v>10</v>
      </c>
      <c r="N126" s="23">
        <v>8</v>
      </c>
      <c r="O126" s="20">
        <v>19</v>
      </c>
      <c r="P126" s="20">
        <v>19</v>
      </c>
      <c r="Q126" s="20">
        <v>3</v>
      </c>
      <c r="R126" s="20">
        <v>10</v>
      </c>
      <c r="S126" s="30">
        <v>19</v>
      </c>
      <c r="T126" s="20">
        <v>22</v>
      </c>
      <c r="U126" s="23">
        <v>9</v>
      </c>
      <c r="V126" s="22">
        <f t="shared" si="13"/>
        <v>141</v>
      </c>
      <c r="W126" s="16">
        <f t="shared" si="14"/>
        <v>141</v>
      </c>
      <c r="X126" s="30">
        <v>55</v>
      </c>
      <c r="Y126" s="29">
        <v>22</v>
      </c>
      <c r="Z126" s="22">
        <f t="shared" si="15"/>
        <v>77</v>
      </c>
      <c r="AA126" s="16">
        <f t="shared" si="16"/>
        <v>77</v>
      </c>
      <c r="AB126" s="29">
        <v>5</v>
      </c>
      <c r="AC126" s="20">
        <v>0</v>
      </c>
      <c r="AD126" s="29">
        <v>4</v>
      </c>
      <c r="AE126" s="29">
        <v>4</v>
      </c>
      <c r="AF126" s="29">
        <v>2</v>
      </c>
      <c r="AG126" s="22">
        <f t="shared" si="17"/>
        <v>15</v>
      </c>
      <c r="AH126" s="16">
        <f t="shared" si="18"/>
        <v>22.5</v>
      </c>
      <c r="AI126" s="23">
        <v>24</v>
      </c>
      <c r="AJ126" s="20">
        <v>10</v>
      </c>
      <c r="AK126" s="20">
        <v>6</v>
      </c>
      <c r="AL126" s="22">
        <f t="shared" si="19"/>
        <v>40</v>
      </c>
      <c r="AM126" s="16">
        <f t="shared" si="20"/>
        <v>30</v>
      </c>
      <c r="AN126" s="25">
        <f t="shared" si="21"/>
        <v>273</v>
      </c>
      <c r="AO126" s="26">
        <f t="shared" si="22"/>
        <v>270.5</v>
      </c>
      <c r="AP126" s="27">
        <f t="shared" si="23"/>
        <v>129.5</v>
      </c>
      <c r="AT126" s="37">
        <v>50.092592592592602</v>
      </c>
      <c r="AU126" s="38" t="s">
        <v>110</v>
      </c>
    </row>
    <row r="127" spans="1:47" ht="20.100000000000001" customHeight="1" thickBot="1" x14ac:dyDescent="0.25">
      <c r="A127" s="48"/>
      <c r="B127" s="48" t="s">
        <v>1008</v>
      </c>
      <c r="C127" s="48" t="s">
        <v>1009</v>
      </c>
      <c r="D127" s="49" t="s">
        <v>997</v>
      </c>
      <c r="E127" s="52" t="s">
        <v>1010</v>
      </c>
      <c r="F127" s="8">
        <v>226</v>
      </c>
      <c r="G127" s="8" t="s">
        <v>165</v>
      </c>
      <c r="H127" s="30">
        <v>6</v>
      </c>
      <c r="I127" s="30">
        <v>9</v>
      </c>
      <c r="J127" s="30">
        <v>7</v>
      </c>
      <c r="K127" s="20">
        <v>4</v>
      </c>
      <c r="L127" s="23">
        <v>8</v>
      </c>
      <c r="M127" s="20">
        <v>18</v>
      </c>
      <c r="N127" s="20">
        <v>14</v>
      </c>
      <c r="O127" s="30">
        <v>16</v>
      </c>
      <c r="P127" s="30">
        <v>18</v>
      </c>
      <c r="Q127" s="20">
        <v>3</v>
      </c>
      <c r="R127" s="20">
        <v>17</v>
      </c>
      <c r="S127" s="20">
        <v>21</v>
      </c>
      <c r="T127" s="20">
        <v>27</v>
      </c>
      <c r="U127" s="20">
        <v>16</v>
      </c>
      <c r="V127" s="22">
        <f t="shared" si="13"/>
        <v>184</v>
      </c>
      <c r="W127" s="16">
        <f t="shared" si="14"/>
        <v>184</v>
      </c>
      <c r="X127" s="20">
        <v>33</v>
      </c>
      <c r="Y127" s="21">
        <v>25</v>
      </c>
      <c r="Z127" s="22">
        <f t="shared" si="15"/>
        <v>58</v>
      </c>
      <c r="AA127" s="16">
        <f t="shared" si="16"/>
        <v>58</v>
      </c>
      <c r="AB127" s="20">
        <v>0</v>
      </c>
      <c r="AC127" s="20">
        <v>0</v>
      </c>
      <c r="AD127" s="20">
        <v>0</v>
      </c>
      <c r="AE127" s="20">
        <v>0</v>
      </c>
      <c r="AF127" s="20">
        <v>4</v>
      </c>
      <c r="AG127" s="22">
        <f t="shared" si="17"/>
        <v>4</v>
      </c>
      <c r="AH127" s="16">
        <f t="shared" si="18"/>
        <v>6</v>
      </c>
      <c r="AI127" s="20">
        <v>7</v>
      </c>
      <c r="AJ127" s="20">
        <v>23</v>
      </c>
      <c r="AK127" s="20">
        <v>0</v>
      </c>
      <c r="AL127" s="22">
        <f t="shared" si="19"/>
        <v>30</v>
      </c>
      <c r="AM127" s="16">
        <f t="shared" si="20"/>
        <v>22.5</v>
      </c>
      <c r="AN127" s="25">
        <f t="shared" si="21"/>
        <v>276</v>
      </c>
      <c r="AO127" s="26">
        <f t="shared" si="22"/>
        <v>270.5</v>
      </c>
      <c r="AP127" s="27">
        <f t="shared" si="23"/>
        <v>86.5</v>
      </c>
      <c r="AT127" s="37">
        <v>50.092592592592602</v>
      </c>
      <c r="AU127" s="38" t="s">
        <v>110</v>
      </c>
    </row>
    <row r="128" spans="1:47" ht="20.100000000000001" customHeight="1" thickBot="1" x14ac:dyDescent="0.25">
      <c r="A128" s="48"/>
      <c r="B128" s="48" t="s">
        <v>804</v>
      </c>
      <c r="C128" s="48" t="s">
        <v>805</v>
      </c>
      <c r="D128" s="49" t="s">
        <v>799</v>
      </c>
      <c r="E128" s="54" t="s">
        <v>806</v>
      </c>
      <c r="F128" s="8">
        <v>159</v>
      </c>
      <c r="G128" s="8" t="s">
        <v>167</v>
      </c>
      <c r="H128" s="20">
        <v>7</v>
      </c>
      <c r="I128" s="20">
        <v>9</v>
      </c>
      <c r="J128" s="20">
        <v>5</v>
      </c>
      <c r="K128" s="20">
        <v>10</v>
      </c>
      <c r="L128" s="20">
        <v>4</v>
      </c>
      <c r="M128" s="20">
        <v>19</v>
      </c>
      <c r="N128" s="20">
        <v>19</v>
      </c>
      <c r="O128" s="20">
        <v>6</v>
      </c>
      <c r="P128" s="20">
        <v>6</v>
      </c>
      <c r="Q128" s="23">
        <v>15</v>
      </c>
      <c r="R128" s="20">
        <v>21</v>
      </c>
      <c r="S128" s="20">
        <v>11</v>
      </c>
      <c r="T128" s="20">
        <v>32</v>
      </c>
      <c r="U128" s="20">
        <v>10</v>
      </c>
      <c r="V128" s="22">
        <f t="shared" si="13"/>
        <v>174</v>
      </c>
      <c r="W128" s="16">
        <f t="shared" si="14"/>
        <v>174</v>
      </c>
      <c r="X128" s="29">
        <v>40</v>
      </c>
      <c r="Y128" s="20">
        <v>24</v>
      </c>
      <c r="Z128" s="22">
        <f t="shared" si="15"/>
        <v>64</v>
      </c>
      <c r="AA128" s="16">
        <f t="shared" si="16"/>
        <v>64</v>
      </c>
      <c r="AB128" s="29">
        <v>0</v>
      </c>
      <c r="AC128" s="29">
        <v>0</v>
      </c>
      <c r="AD128" s="20">
        <v>0</v>
      </c>
      <c r="AE128" s="20">
        <v>3</v>
      </c>
      <c r="AF128" s="29">
        <v>3</v>
      </c>
      <c r="AG128" s="22">
        <f t="shared" si="17"/>
        <v>6</v>
      </c>
      <c r="AH128" s="16">
        <f t="shared" si="18"/>
        <v>9</v>
      </c>
      <c r="AI128" s="20">
        <v>6</v>
      </c>
      <c r="AJ128" s="23">
        <v>13</v>
      </c>
      <c r="AK128" s="20">
        <v>12</v>
      </c>
      <c r="AL128" s="22">
        <f t="shared" si="19"/>
        <v>31</v>
      </c>
      <c r="AM128" s="16">
        <f t="shared" si="20"/>
        <v>23.25</v>
      </c>
      <c r="AN128" s="25">
        <f t="shared" si="21"/>
        <v>275</v>
      </c>
      <c r="AO128" s="26">
        <f t="shared" si="22"/>
        <v>270.25</v>
      </c>
      <c r="AP128" s="27">
        <f t="shared" si="23"/>
        <v>96.25</v>
      </c>
      <c r="AT128" s="37">
        <v>50.046296296296298</v>
      </c>
      <c r="AU128" s="38" t="s">
        <v>110</v>
      </c>
    </row>
    <row r="129" spans="1:47" ht="20.100000000000001" customHeight="1" thickBot="1" x14ac:dyDescent="0.25">
      <c r="A129" s="48"/>
      <c r="B129" s="48" t="s">
        <v>731</v>
      </c>
      <c r="C129" s="48" t="s">
        <v>729</v>
      </c>
      <c r="D129" s="49" t="s">
        <v>723</v>
      </c>
      <c r="E129" s="55" t="s">
        <v>732</v>
      </c>
      <c r="F129" s="8">
        <v>134</v>
      </c>
      <c r="G129" s="8" t="s">
        <v>166</v>
      </c>
      <c r="H129" s="20">
        <v>5</v>
      </c>
      <c r="I129" s="23">
        <v>10</v>
      </c>
      <c r="J129" s="20">
        <v>10</v>
      </c>
      <c r="K129" s="20">
        <v>9</v>
      </c>
      <c r="L129" s="23">
        <v>10</v>
      </c>
      <c r="M129" s="20">
        <v>15</v>
      </c>
      <c r="N129" s="20">
        <v>20</v>
      </c>
      <c r="O129" s="20">
        <v>14</v>
      </c>
      <c r="P129" s="20">
        <v>0</v>
      </c>
      <c r="Q129" s="20">
        <v>3</v>
      </c>
      <c r="R129" s="20">
        <v>18</v>
      </c>
      <c r="S129" s="20">
        <v>7</v>
      </c>
      <c r="T129" s="20">
        <v>29</v>
      </c>
      <c r="U129" s="20">
        <v>15</v>
      </c>
      <c r="V129" s="22">
        <f t="shared" si="13"/>
        <v>165</v>
      </c>
      <c r="W129" s="16">
        <f t="shared" si="14"/>
        <v>165</v>
      </c>
      <c r="X129" s="20">
        <v>28</v>
      </c>
      <c r="Y129" s="29">
        <v>15</v>
      </c>
      <c r="Z129" s="22">
        <f t="shared" si="15"/>
        <v>43</v>
      </c>
      <c r="AA129" s="16">
        <f t="shared" si="16"/>
        <v>43</v>
      </c>
      <c r="AB129" s="29">
        <v>5</v>
      </c>
      <c r="AC129" s="29">
        <v>0</v>
      </c>
      <c r="AD129" s="29">
        <v>0</v>
      </c>
      <c r="AE129" s="29">
        <v>4</v>
      </c>
      <c r="AF129" s="29">
        <v>5</v>
      </c>
      <c r="AG129" s="22">
        <f t="shared" si="17"/>
        <v>14</v>
      </c>
      <c r="AH129" s="16">
        <f t="shared" si="18"/>
        <v>21.000000000000004</v>
      </c>
      <c r="AI129" s="20">
        <v>22</v>
      </c>
      <c r="AJ129" s="20">
        <v>16</v>
      </c>
      <c r="AK129" s="20">
        <v>17</v>
      </c>
      <c r="AL129" s="22">
        <f t="shared" si="19"/>
        <v>55</v>
      </c>
      <c r="AM129" s="16">
        <f t="shared" si="20"/>
        <v>41.25</v>
      </c>
      <c r="AN129" s="25">
        <f t="shared" si="21"/>
        <v>277</v>
      </c>
      <c r="AO129" s="26">
        <f t="shared" si="22"/>
        <v>270.25</v>
      </c>
      <c r="AP129" s="27">
        <f t="shared" si="23"/>
        <v>105.25</v>
      </c>
      <c r="AT129" s="37">
        <v>50.046296296296298</v>
      </c>
      <c r="AU129" s="38" t="s">
        <v>110</v>
      </c>
    </row>
    <row r="130" spans="1:47" ht="20.100000000000001" customHeight="1" thickBot="1" x14ac:dyDescent="0.25">
      <c r="A130" s="48" t="s">
        <v>1119</v>
      </c>
      <c r="B130" s="48" t="s">
        <v>1102</v>
      </c>
      <c r="C130" s="48" t="s">
        <v>1103</v>
      </c>
      <c r="D130" s="49" t="s">
        <v>1088</v>
      </c>
      <c r="E130" s="69" t="s">
        <v>1104</v>
      </c>
      <c r="F130" s="8">
        <v>257</v>
      </c>
      <c r="G130" s="8" t="s">
        <v>168</v>
      </c>
      <c r="H130" s="20">
        <v>7</v>
      </c>
      <c r="I130" s="20">
        <v>1</v>
      </c>
      <c r="J130" s="20">
        <v>9</v>
      </c>
      <c r="K130" s="20">
        <v>9</v>
      </c>
      <c r="L130" s="20">
        <v>8</v>
      </c>
      <c r="M130" s="23">
        <v>13</v>
      </c>
      <c r="N130" s="20">
        <v>15</v>
      </c>
      <c r="O130" s="20">
        <v>10</v>
      </c>
      <c r="P130" s="23">
        <v>4</v>
      </c>
      <c r="Q130" s="20">
        <v>3</v>
      </c>
      <c r="R130" s="20">
        <v>11</v>
      </c>
      <c r="S130" s="20">
        <v>23</v>
      </c>
      <c r="T130" s="20">
        <v>34</v>
      </c>
      <c r="U130" s="30">
        <v>9</v>
      </c>
      <c r="V130" s="22">
        <f t="shared" ref="V130:V193" si="24">SUM(H130:U130)</f>
        <v>156</v>
      </c>
      <c r="W130" s="16">
        <f t="shared" ref="W130:W193" si="25">(V130/$V$2)*300</f>
        <v>156</v>
      </c>
      <c r="X130" s="23">
        <v>50</v>
      </c>
      <c r="Y130" s="23">
        <v>27</v>
      </c>
      <c r="Z130" s="22">
        <f t="shared" ref="Z130:Z193" si="26">X130+Y130</f>
        <v>77</v>
      </c>
      <c r="AA130" s="16">
        <f t="shared" ref="AA130:AA193" si="27">(Z130/$Z$2)*150</f>
        <v>77</v>
      </c>
      <c r="AB130" s="20">
        <v>5</v>
      </c>
      <c r="AC130" s="20">
        <v>2</v>
      </c>
      <c r="AD130" s="20">
        <v>0</v>
      </c>
      <c r="AE130" s="20">
        <v>0</v>
      </c>
      <c r="AF130" s="20">
        <v>1</v>
      </c>
      <c r="AG130" s="22">
        <f t="shared" ref="AG130:AG193" si="28">SUM(AB130:AF130)</f>
        <v>8</v>
      </c>
      <c r="AH130" s="16">
        <f t="shared" ref="AH130:AH193" si="29">(AG130/$AG$2)*75</f>
        <v>12</v>
      </c>
      <c r="AI130" s="23">
        <v>11</v>
      </c>
      <c r="AJ130" s="20">
        <v>10</v>
      </c>
      <c r="AK130" s="24">
        <v>12</v>
      </c>
      <c r="AL130" s="22">
        <f t="shared" ref="AL130:AL193" si="30">AI130+AJ130+AK130</f>
        <v>33</v>
      </c>
      <c r="AM130" s="16">
        <f t="shared" ref="AM130:AM193" si="31">(AL130/$AL$2)*75</f>
        <v>24.75</v>
      </c>
      <c r="AN130" s="25">
        <f t="shared" ref="AN130:AN193" si="32">V130+Z130+AG130+AL130</f>
        <v>274</v>
      </c>
      <c r="AO130" s="26">
        <f t="shared" ref="AO130:AO193" si="33">W130+AA130+AH130+AM130</f>
        <v>269.75</v>
      </c>
      <c r="AP130" s="27">
        <f t="shared" si="23"/>
        <v>113.75</v>
      </c>
      <c r="AT130" s="37">
        <v>49.953703703703702</v>
      </c>
      <c r="AU130" s="38" t="s">
        <v>110</v>
      </c>
    </row>
    <row r="131" spans="1:47" ht="20.100000000000001" customHeight="1" thickBot="1" x14ac:dyDescent="0.25">
      <c r="A131" s="48"/>
      <c r="B131" s="48" t="s">
        <v>736</v>
      </c>
      <c r="C131" s="48" t="s">
        <v>737</v>
      </c>
      <c r="D131" s="49" t="s">
        <v>738</v>
      </c>
      <c r="E131" s="56" t="s">
        <v>739</v>
      </c>
      <c r="F131" s="8">
        <v>141</v>
      </c>
      <c r="G131" s="8" t="s">
        <v>169</v>
      </c>
      <c r="H131" s="20">
        <v>7</v>
      </c>
      <c r="I131" s="20">
        <v>10</v>
      </c>
      <c r="J131" s="20">
        <v>8</v>
      </c>
      <c r="K131" s="20">
        <v>5</v>
      </c>
      <c r="L131" s="23">
        <v>8</v>
      </c>
      <c r="M131" s="20">
        <v>10</v>
      </c>
      <c r="N131" s="20">
        <v>18</v>
      </c>
      <c r="O131" s="8">
        <v>6</v>
      </c>
      <c r="P131" s="8">
        <v>0</v>
      </c>
      <c r="Q131" s="20">
        <v>13</v>
      </c>
      <c r="R131" s="20">
        <v>15</v>
      </c>
      <c r="S131" s="20">
        <v>10</v>
      </c>
      <c r="T131" s="20">
        <v>22</v>
      </c>
      <c r="U131" s="20">
        <v>12</v>
      </c>
      <c r="V131" s="22">
        <f t="shared" si="24"/>
        <v>144</v>
      </c>
      <c r="W131" s="16">
        <f t="shared" si="25"/>
        <v>144</v>
      </c>
      <c r="X131" s="29">
        <v>44</v>
      </c>
      <c r="Y131" s="29">
        <v>14</v>
      </c>
      <c r="Z131" s="22">
        <f t="shared" si="26"/>
        <v>58</v>
      </c>
      <c r="AA131" s="16">
        <f t="shared" si="27"/>
        <v>58</v>
      </c>
      <c r="AB131" s="29">
        <v>5</v>
      </c>
      <c r="AC131" s="29">
        <v>2</v>
      </c>
      <c r="AD131" s="29">
        <v>4</v>
      </c>
      <c r="AE131" s="29">
        <v>2</v>
      </c>
      <c r="AF131" s="29">
        <v>3</v>
      </c>
      <c r="AG131" s="22">
        <f t="shared" si="28"/>
        <v>16</v>
      </c>
      <c r="AH131" s="16">
        <f t="shared" si="29"/>
        <v>24</v>
      </c>
      <c r="AI131" s="20">
        <v>25</v>
      </c>
      <c r="AJ131" s="20">
        <v>17</v>
      </c>
      <c r="AK131" s="24">
        <v>14</v>
      </c>
      <c r="AL131" s="22">
        <f t="shared" si="30"/>
        <v>56</v>
      </c>
      <c r="AM131" s="16">
        <f t="shared" si="31"/>
        <v>42.000000000000007</v>
      </c>
      <c r="AN131" s="25">
        <f t="shared" si="32"/>
        <v>274</v>
      </c>
      <c r="AO131" s="26">
        <f t="shared" si="33"/>
        <v>268</v>
      </c>
      <c r="AP131" s="27">
        <f t="shared" si="23"/>
        <v>124</v>
      </c>
      <c r="AT131" s="39">
        <v>49.629629629629598</v>
      </c>
      <c r="AU131" s="1" t="s">
        <v>310</v>
      </c>
    </row>
    <row r="132" spans="1:47" ht="20.100000000000001" customHeight="1" thickBot="1" x14ac:dyDescent="0.25">
      <c r="A132" s="48"/>
      <c r="B132" s="48" t="s">
        <v>538</v>
      </c>
      <c r="C132" s="48" t="s">
        <v>539</v>
      </c>
      <c r="D132" s="49" t="s">
        <v>536</v>
      </c>
      <c r="E132" s="59" t="s">
        <v>540</v>
      </c>
      <c r="F132" s="8">
        <v>72</v>
      </c>
      <c r="G132" s="8" t="s">
        <v>170</v>
      </c>
      <c r="H132" s="20">
        <v>6</v>
      </c>
      <c r="I132" s="34">
        <v>10</v>
      </c>
      <c r="J132" s="20">
        <v>9</v>
      </c>
      <c r="K132" s="20">
        <v>10</v>
      </c>
      <c r="L132" s="20">
        <v>8</v>
      </c>
      <c r="M132" s="23">
        <v>17</v>
      </c>
      <c r="N132" s="20">
        <v>20</v>
      </c>
      <c r="O132" s="20">
        <v>2</v>
      </c>
      <c r="P132" s="20">
        <v>18</v>
      </c>
      <c r="Q132" s="21">
        <v>4</v>
      </c>
      <c r="R132" s="20">
        <v>1</v>
      </c>
      <c r="S132" s="20">
        <v>8</v>
      </c>
      <c r="T132" s="30">
        <v>30</v>
      </c>
      <c r="U132" s="32">
        <v>29</v>
      </c>
      <c r="V132" s="22">
        <f t="shared" si="24"/>
        <v>172</v>
      </c>
      <c r="W132" s="16">
        <f t="shared" si="25"/>
        <v>172</v>
      </c>
      <c r="X132" s="20">
        <v>28</v>
      </c>
      <c r="Y132" s="23">
        <v>16</v>
      </c>
      <c r="Z132" s="22">
        <f t="shared" si="26"/>
        <v>44</v>
      </c>
      <c r="AA132" s="16">
        <f t="shared" si="27"/>
        <v>44</v>
      </c>
      <c r="AB132" s="20">
        <v>4</v>
      </c>
      <c r="AC132" s="20">
        <v>2</v>
      </c>
      <c r="AD132" s="20">
        <v>0</v>
      </c>
      <c r="AE132" s="20">
        <v>8</v>
      </c>
      <c r="AF132" s="20">
        <v>2</v>
      </c>
      <c r="AG132" s="22">
        <f t="shared" si="28"/>
        <v>16</v>
      </c>
      <c r="AH132" s="16">
        <f t="shared" si="29"/>
        <v>24</v>
      </c>
      <c r="AI132" s="20">
        <v>28</v>
      </c>
      <c r="AJ132" s="20">
        <v>5</v>
      </c>
      <c r="AK132" s="20">
        <v>2</v>
      </c>
      <c r="AL132" s="22">
        <f t="shared" si="30"/>
        <v>35</v>
      </c>
      <c r="AM132" s="16">
        <f t="shared" si="31"/>
        <v>26.25</v>
      </c>
      <c r="AN132" s="25">
        <f t="shared" si="32"/>
        <v>267</v>
      </c>
      <c r="AO132" s="26">
        <f t="shared" si="33"/>
        <v>266.25</v>
      </c>
      <c r="AP132" s="27">
        <f t="shared" si="23"/>
        <v>94.25</v>
      </c>
      <c r="AT132" s="39">
        <v>49.3055555555556</v>
      </c>
      <c r="AU132" s="1" t="s">
        <v>310</v>
      </c>
    </row>
    <row r="133" spans="1:47" ht="20.100000000000001" customHeight="1" thickBot="1" x14ac:dyDescent="0.25">
      <c r="A133" s="48"/>
      <c r="B133" s="48" t="s">
        <v>576</v>
      </c>
      <c r="C133" s="48" t="s">
        <v>577</v>
      </c>
      <c r="D133" s="49" t="s">
        <v>568</v>
      </c>
      <c r="E133" s="60" t="s">
        <v>578</v>
      </c>
      <c r="F133" s="8">
        <v>84</v>
      </c>
      <c r="G133" s="8" t="s">
        <v>171</v>
      </c>
      <c r="H133" s="30">
        <v>5</v>
      </c>
      <c r="I133" s="30">
        <v>2</v>
      </c>
      <c r="J133" s="30">
        <v>8</v>
      </c>
      <c r="K133" s="20">
        <v>7</v>
      </c>
      <c r="L133" s="32">
        <v>9</v>
      </c>
      <c r="M133" s="20">
        <v>10</v>
      </c>
      <c r="N133" s="23">
        <v>14</v>
      </c>
      <c r="O133" s="20">
        <v>7</v>
      </c>
      <c r="P133" s="20">
        <v>14</v>
      </c>
      <c r="Q133" s="20">
        <v>4</v>
      </c>
      <c r="R133" s="23">
        <v>15</v>
      </c>
      <c r="S133" s="23">
        <v>5</v>
      </c>
      <c r="T133" s="23">
        <v>36</v>
      </c>
      <c r="U133" s="20">
        <v>3</v>
      </c>
      <c r="V133" s="22">
        <f t="shared" si="24"/>
        <v>139</v>
      </c>
      <c r="W133" s="16">
        <f t="shared" si="25"/>
        <v>139</v>
      </c>
      <c r="X133" s="29">
        <v>53</v>
      </c>
      <c r="Y133" s="21">
        <v>18</v>
      </c>
      <c r="Z133" s="22">
        <f t="shared" si="26"/>
        <v>71</v>
      </c>
      <c r="AA133" s="16">
        <f t="shared" si="27"/>
        <v>71</v>
      </c>
      <c r="AB133" s="29">
        <v>5</v>
      </c>
      <c r="AC133" s="29">
        <v>2</v>
      </c>
      <c r="AD133" s="29">
        <v>10</v>
      </c>
      <c r="AE133" s="29">
        <v>8</v>
      </c>
      <c r="AF133" s="29">
        <v>1</v>
      </c>
      <c r="AG133" s="22">
        <f t="shared" si="28"/>
        <v>26</v>
      </c>
      <c r="AH133" s="16">
        <f t="shared" si="29"/>
        <v>39</v>
      </c>
      <c r="AI133" s="20">
        <v>7</v>
      </c>
      <c r="AJ133" s="20">
        <v>9</v>
      </c>
      <c r="AK133" s="20">
        <v>6</v>
      </c>
      <c r="AL133" s="22">
        <f t="shared" si="30"/>
        <v>22</v>
      </c>
      <c r="AM133" s="16">
        <f t="shared" si="31"/>
        <v>16.5</v>
      </c>
      <c r="AN133" s="25">
        <f t="shared" si="32"/>
        <v>258</v>
      </c>
      <c r="AO133" s="26">
        <f t="shared" si="33"/>
        <v>265.5</v>
      </c>
      <c r="AP133" s="27">
        <f t="shared" si="23"/>
        <v>126.5</v>
      </c>
      <c r="AT133" s="39">
        <v>49.1666666666667</v>
      </c>
      <c r="AU133" s="1" t="s">
        <v>310</v>
      </c>
    </row>
    <row r="134" spans="1:47" ht="20.100000000000001" customHeight="1" thickBot="1" x14ac:dyDescent="0.25">
      <c r="A134" s="48"/>
      <c r="B134" s="48" t="s">
        <v>713</v>
      </c>
      <c r="C134" s="48" t="s">
        <v>716</v>
      </c>
      <c r="D134" s="49" t="s">
        <v>708</v>
      </c>
      <c r="E134" s="63" t="s">
        <v>717</v>
      </c>
      <c r="F134" s="8">
        <v>129</v>
      </c>
      <c r="G134" s="8" t="s">
        <v>172</v>
      </c>
      <c r="H134" s="20">
        <v>5</v>
      </c>
      <c r="I134" s="20">
        <v>10</v>
      </c>
      <c r="J134" s="20">
        <v>8</v>
      </c>
      <c r="K134" s="20">
        <v>8</v>
      </c>
      <c r="L134" s="20">
        <v>8</v>
      </c>
      <c r="M134" s="20">
        <v>12</v>
      </c>
      <c r="N134" s="20">
        <v>19</v>
      </c>
      <c r="O134" s="20">
        <v>0</v>
      </c>
      <c r="P134" s="20">
        <v>6</v>
      </c>
      <c r="Q134" s="20">
        <v>0</v>
      </c>
      <c r="R134" s="20">
        <v>18</v>
      </c>
      <c r="S134" s="20">
        <v>18</v>
      </c>
      <c r="T134" s="20">
        <v>30</v>
      </c>
      <c r="U134" s="20">
        <v>6</v>
      </c>
      <c r="V134" s="22">
        <f t="shared" si="24"/>
        <v>148</v>
      </c>
      <c r="W134" s="16">
        <f t="shared" si="25"/>
        <v>148</v>
      </c>
      <c r="X134" s="20">
        <v>53</v>
      </c>
      <c r="Y134" s="30">
        <v>15</v>
      </c>
      <c r="Z134" s="22">
        <f t="shared" si="26"/>
        <v>68</v>
      </c>
      <c r="AA134" s="16">
        <f t="shared" si="27"/>
        <v>68</v>
      </c>
      <c r="AB134" s="20">
        <v>5</v>
      </c>
      <c r="AC134" s="20">
        <v>2</v>
      </c>
      <c r="AD134" s="20">
        <v>4</v>
      </c>
      <c r="AE134" s="20">
        <v>7</v>
      </c>
      <c r="AF134" s="20">
        <v>3</v>
      </c>
      <c r="AG134" s="22">
        <f t="shared" si="28"/>
        <v>21</v>
      </c>
      <c r="AH134" s="16">
        <f t="shared" si="29"/>
        <v>31.5</v>
      </c>
      <c r="AI134" s="20">
        <v>11</v>
      </c>
      <c r="AJ134" s="20">
        <v>5</v>
      </c>
      <c r="AK134" s="20">
        <v>6</v>
      </c>
      <c r="AL134" s="22">
        <f t="shared" si="30"/>
        <v>22</v>
      </c>
      <c r="AM134" s="16">
        <f t="shared" si="31"/>
        <v>16.5</v>
      </c>
      <c r="AN134" s="25">
        <f t="shared" si="32"/>
        <v>259</v>
      </c>
      <c r="AO134" s="26">
        <f t="shared" si="33"/>
        <v>264</v>
      </c>
      <c r="AP134" s="27">
        <f t="shared" si="23"/>
        <v>116</v>
      </c>
      <c r="AT134" s="39">
        <v>48.8888888888889</v>
      </c>
      <c r="AU134" s="1" t="s">
        <v>310</v>
      </c>
    </row>
    <row r="135" spans="1:47" ht="20.100000000000001" customHeight="1" thickBot="1" x14ac:dyDescent="0.25">
      <c r="A135" s="48"/>
      <c r="B135" s="48" t="s">
        <v>362</v>
      </c>
      <c r="C135" s="48" t="s">
        <v>363</v>
      </c>
      <c r="D135" s="49" t="s">
        <v>360</v>
      </c>
      <c r="E135" s="53" t="s">
        <v>364</v>
      </c>
      <c r="F135" s="8">
        <v>17</v>
      </c>
      <c r="G135" s="8" t="s">
        <v>173</v>
      </c>
      <c r="H135" s="29">
        <v>6</v>
      </c>
      <c r="I135" s="29">
        <v>10</v>
      </c>
      <c r="J135" s="29">
        <v>10</v>
      </c>
      <c r="K135" s="20">
        <v>7</v>
      </c>
      <c r="L135" s="20">
        <v>9</v>
      </c>
      <c r="M135" s="20">
        <v>3</v>
      </c>
      <c r="N135" s="20">
        <v>20</v>
      </c>
      <c r="O135" s="20">
        <v>12</v>
      </c>
      <c r="P135" s="20">
        <v>8</v>
      </c>
      <c r="Q135" s="20">
        <v>3</v>
      </c>
      <c r="R135" s="20">
        <v>11</v>
      </c>
      <c r="S135" s="20">
        <v>3</v>
      </c>
      <c r="T135" s="20">
        <v>28</v>
      </c>
      <c r="U135" s="20">
        <v>3</v>
      </c>
      <c r="V135" s="22">
        <f t="shared" si="24"/>
        <v>133</v>
      </c>
      <c r="W135" s="16">
        <f t="shared" si="25"/>
        <v>133</v>
      </c>
      <c r="X135" s="20">
        <v>41</v>
      </c>
      <c r="Y135" s="20">
        <v>16</v>
      </c>
      <c r="Z135" s="22">
        <f t="shared" si="26"/>
        <v>57</v>
      </c>
      <c r="AA135" s="16">
        <f t="shared" si="27"/>
        <v>57</v>
      </c>
      <c r="AB135" s="29">
        <v>5</v>
      </c>
      <c r="AC135" s="23">
        <v>2</v>
      </c>
      <c r="AD135" s="29">
        <v>4</v>
      </c>
      <c r="AE135" s="8">
        <v>0</v>
      </c>
      <c r="AF135" s="29">
        <v>5</v>
      </c>
      <c r="AG135" s="22">
        <f t="shared" si="28"/>
        <v>16</v>
      </c>
      <c r="AH135" s="16">
        <f t="shared" si="29"/>
        <v>24</v>
      </c>
      <c r="AI135" s="23">
        <v>25</v>
      </c>
      <c r="AJ135" s="20">
        <v>26</v>
      </c>
      <c r="AK135" s="24">
        <v>15</v>
      </c>
      <c r="AL135" s="22">
        <f t="shared" si="30"/>
        <v>66</v>
      </c>
      <c r="AM135" s="16">
        <f t="shared" si="31"/>
        <v>49.5</v>
      </c>
      <c r="AN135" s="25">
        <f t="shared" si="32"/>
        <v>272</v>
      </c>
      <c r="AO135" s="26">
        <f t="shared" si="33"/>
        <v>263.5</v>
      </c>
      <c r="AP135" s="27">
        <f t="shared" si="23"/>
        <v>130.5</v>
      </c>
      <c r="AT135" s="39">
        <v>48.796296296296298</v>
      </c>
      <c r="AU135" s="1" t="s">
        <v>310</v>
      </c>
    </row>
    <row r="136" spans="1:47" ht="20.100000000000001" customHeight="1" thickBot="1" x14ac:dyDescent="0.25">
      <c r="A136" s="48"/>
      <c r="B136" s="48" t="s">
        <v>909</v>
      </c>
      <c r="C136" s="48" t="s">
        <v>910</v>
      </c>
      <c r="D136" s="49" t="s">
        <v>904</v>
      </c>
      <c r="E136" s="54" t="s">
        <v>911</v>
      </c>
      <c r="F136" s="8">
        <v>204</v>
      </c>
      <c r="G136" s="8" t="s">
        <v>174</v>
      </c>
      <c r="H136" s="30">
        <v>6</v>
      </c>
      <c r="I136" s="30">
        <v>3</v>
      </c>
      <c r="J136" s="30">
        <v>9</v>
      </c>
      <c r="K136" s="20">
        <v>5</v>
      </c>
      <c r="L136" s="20">
        <v>0</v>
      </c>
      <c r="M136" s="20">
        <v>17</v>
      </c>
      <c r="N136" s="20">
        <v>0</v>
      </c>
      <c r="O136" s="20">
        <v>2</v>
      </c>
      <c r="P136" s="20">
        <v>6</v>
      </c>
      <c r="Q136" s="20">
        <v>15</v>
      </c>
      <c r="R136" s="20">
        <v>17</v>
      </c>
      <c r="S136" s="20">
        <v>24</v>
      </c>
      <c r="T136" s="20">
        <v>40</v>
      </c>
      <c r="U136" s="30">
        <v>37</v>
      </c>
      <c r="V136" s="22">
        <f t="shared" si="24"/>
        <v>181</v>
      </c>
      <c r="W136" s="16">
        <f t="shared" si="25"/>
        <v>181.00000000000003</v>
      </c>
      <c r="X136" s="29">
        <v>43</v>
      </c>
      <c r="Y136" s="29">
        <v>14</v>
      </c>
      <c r="Z136" s="22">
        <f t="shared" si="26"/>
        <v>57</v>
      </c>
      <c r="AA136" s="16">
        <f t="shared" si="27"/>
        <v>57</v>
      </c>
      <c r="AB136" s="29">
        <v>0</v>
      </c>
      <c r="AC136" s="29">
        <v>0</v>
      </c>
      <c r="AD136" s="29">
        <v>0</v>
      </c>
      <c r="AE136" s="29">
        <v>0</v>
      </c>
      <c r="AF136" s="29">
        <v>4</v>
      </c>
      <c r="AG136" s="22">
        <f t="shared" si="28"/>
        <v>4</v>
      </c>
      <c r="AH136" s="16">
        <f t="shared" si="29"/>
        <v>6</v>
      </c>
      <c r="AI136" s="20">
        <v>3</v>
      </c>
      <c r="AJ136" s="20">
        <v>7</v>
      </c>
      <c r="AK136" s="24">
        <v>16</v>
      </c>
      <c r="AL136" s="22">
        <f t="shared" si="30"/>
        <v>26</v>
      </c>
      <c r="AM136" s="16">
        <f t="shared" si="31"/>
        <v>19.5</v>
      </c>
      <c r="AN136" s="25">
        <f t="shared" si="32"/>
        <v>268</v>
      </c>
      <c r="AO136" s="26">
        <f t="shared" si="33"/>
        <v>263.5</v>
      </c>
      <c r="AP136" s="27">
        <f t="shared" si="23"/>
        <v>82.5</v>
      </c>
      <c r="AT136" s="39">
        <v>48.796296296296298</v>
      </c>
      <c r="AU136" s="1" t="s">
        <v>310</v>
      </c>
    </row>
    <row r="137" spans="1:47" ht="20.100000000000001" customHeight="1" thickBot="1" x14ac:dyDescent="0.25">
      <c r="A137" s="48"/>
      <c r="B137" s="48" t="s">
        <v>352</v>
      </c>
      <c r="C137" s="48" t="s">
        <v>353</v>
      </c>
      <c r="D137" s="49" t="s">
        <v>344</v>
      </c>
      <c r="E137" s="52" t="s">
        <v>354</v>
      </c>
      <c r="F137" s="8">
        <v>14</v>
      </c>
      <c r="G137" s="8" t="s">
        <v>175</v>
      </c>
      <c r="H137" s="29">
        <v>5</v>
      </c>
      <c r="I137" s="29">
        <v>10</v>
      </c>
      <c r="J137" s="29">
        <v>9</v>
      </c>
      <c r="K137" s="20">
        <v>10</v>
      </c>
      <c r="L137" s="20">
        <v>6</v>
      </c>
      <c r="M137" s="23">
        <v>19</v>
      </c>
      <c r="N137" s="20">
        <v>19</v>
      </c>
      <c r="O137" s="20">
        <v>2</v>
      </c>
      <c r="P137" s="20">
        <v>20</v>
      </c>
      <c r="Q137" s="20">
        <v>0</v>
      </c>
      <c r="R137" s="20">
        <v>19</v>
      </c>
      <c r="S137" s="20">
        <v>5</v>
      </c>
      <c r="T137" s="20">
        <v>38</v>
      </c>
      <c r="U137" s="20">
        <v>10</v>
      </c>
      <c r="V137" s="22">
        <f t="shared" si="24"/>
        <v>172</v>
      </c>
      <c r="W137" s="16">
        <f t="shared" si="25"/>
        <v>172</v>
      </c>
      <c r="X137" s="20">
        <v>35</v>
      </c>
      <c r="Y137" s="20">
        <v>15</v>
      </c>
      <c r="Z137" s="22">
        <f t="shared" si="26"/>
        <v>50</v>
      </c>
      <c r="AA137" s="16">
        <f t="shared" si="27"/>
        <v>50</v>
      </c>
      <c r="AB137" s="30">
        <v>0</v>
      </c>
      <c r="AC137" s="30">
        <v>2</v>
      </c>
      <c r="AD137" s="30">
        <v>0</v>
      </c>
      <c r="AE137" s="30">
        <v>8</v>
      </c>
      <c r="AF137" s="30">
        <v>1</v>
      </c>
      <c r="AG137" s="22">
        <f t="shared" si="28"/>
        <v>11</v>
      </c>
      <c r="AH137" s="16">
        <f t="shared" si="29"/>
        <v>16.5</v>
      </c>
      <c r="AI137" s="20">
        <v>9</v>
      </c>
      <c r="AJ137" s="20">
        <v>11</v>
      </c>
      <c r="AK137" s="24">
        <v>12</v>
      </c>
      <c r="AL137" s="22">
        <f t="shared" si="30"/>
        <v>32</v>
      </c>
      <c r="AM137" s="16">
        <f t="shared" si="31"/>
        <v>24</v>
      </c>
      <c r="AN137" s="25">
        <f t="shared" si="32"/>
        <v>265</v>
      </c>
      <c r="AO137" s="26">
        <f t="shared" si="33"/>
        <v>262.5</v>
      </c>
      <c r="AP137" s="27">
        <f t="shared" si="23"/>
        <v>90.5</v>
      </c>
      <c r="AT137" s="39">
        <v>48.6111111111111</v>
      </c>
      <c r="AU137" s="1" t="s">
        <v>310</v>
      </c>
    </row>
    <row r="138" spans="1:47" ht="20.100000000000001" customHeight="1" thickBot="1" x14ac:dyDescent="0.25">
      <c r="A138" s="48"/>
      <c r="B138" s="48" t="s">
        <v>477</v>
      </c>
      <c r="C138" s="48" t="s">
        <v>478</v>
      </c>
      <c r="D138" s="49" t="s">
        <v>469</v>
      </c>
      <c r="E138" s="54" t="s">
        <v>479</v>
      </c>
      <c r="F138" s="8">
        <v>54</v>
      </c>
      <c r="G138" s="8" t="s">
        <v>176</v>
      </c>
      <c r="H138" s="20">
        <v>8</v>
      </c>
      <c r="I138" s="20">
        <v>9</v>
      </c>
      <c r="J138" s="20">
        <v>9</v>
      </c>
      <c r="K138" s="20">
        <v>10</v>
      </c>
      <c r="L138" s="20">
        <v>9</v>
      </c>
      <c r="M138" s="20">
        <v>19</v>
      </c>
      <c r="N138" s="11"/>
      <c r="O138" s="20">
        <v>0</v>
      </c>
      <c r="P138" s="20">
        <v>18</v>
      </c>
      <c r="Q138" s="20">
        <v>20</v>
      </c>
      <c r="R138" s="20">
        <v>0</v>
      </c>
      <c r="S138" s="20">
        <v>6</v>
      </c>
      <c r="T138" s="20">
        <v>40</v>
      </c>
      <c r="U138" s="20">
        <v>0</v>
      </c>
      <c r="V138" s="22">
        <f t="shared" si="24"/>
        <v>148</v>
      </c>
      <c r="W138" s="16">
        <f t="shared" si="25"/>
        <v>148</v>
      </c>
      <c r="X138" s="30">
        <v>47</v>
      </c>
      <c r="Y138" s="23">
        <v>23</v>
      </c>
      <c r="Z138" s="22">
        <f t="shared" si="26"/>
        <v>70</v>
      </c>
      <c r="AA138" s="16">
        <f t="shared" si="27"/>
        <v>70</v>
      </c>
      <c r="AB138" s="20">
        <v>5</v>
      </c>
      <c r="AC138" s="20">
        <v>0</v>
      </c>
      <c r="AD138" s="20">
        <v>0</v>
      </c>
      <c r="AE138" s="20">
        <v>3</v>
      </c>
      <c r="AF138" s="20">
        <v>3</v>
      </c>
      <c r="AG138" s="22">
        <f t="shared" si="28"/>
        <v>11</v>
      </c>
      <c r="AH138" s="16">
        <f t="shared" si="29"/>
        <v>16.5</v>
      </c>
      <c r="AI138" s="20">
        <v>11</v>
      </c>
      <c r="AJ138" s="20">
        <v>13</v>
      </c>
      <c r="AK138" s="20">
        <v>13</v>
      </c>
      <c r="AL138" s="22">
        <f t="shared" si="30"/>
        <v>37</v>
      </c>
      <c r="AM138" s="16">
        <f t="shared" si="31"/>
        <v>27.75</v>
      </c>
      <c r="AN138" s="25">
        <f t="shared" si="32"/>
        <v>266</v>
      </c>
      <c r="AO138" s="26">
        <f t="shared" si="33"/>
        <v>262.25</v>
      </c>
      <c r="AP138" s="27">
        <f t="shared" si="23"/>
        <v>114.25</v>
      </c>
      <c r="AT138" s="39">
        <v>48.564814814814802</v>
      </c>
      <c r="AU138" s="1" t="s">
        <v>310</v>
      </c>
    </row>
    <row r="139" spans="1:47" ht="20.100000000000001" customHeight="1" thickBot="1" x14ac:dyDescent="0.25">
      <c r="A139" s="48" t="s">
        <v>1119</v>
      </c>
      <c r="B139" s="48" t="s">
        <v>585</v>
      </c>
      <c r="C139" s="48" t="s">
        <v>586</v>
      </c>
      <c r="D139" s="49" t="s">
        <v>568</v>
      </c>
      <c r="E139" s="60" t="s">
        <v>587</v>
      </c>
      <c r="F139" s="8">
        <v>87</v>
      </c>
      <c r="G139" s="8" t="s">
        <v>177</v>
      </c>
      <c r="H139" s="30">
        <v>7</v>
      </c>
      <c r="I139" s="30">
        <v>2</v>
      </c>
      <c r="J139" s="30">
        <v>7</v>
      </c>
      <c r="K139" s="20">
        <v>9</v>
      </c>
      <c r="L139" s="23">
        <v>9</v>
      </c>
      <c r="M139" s="20">
        <v>18</v>
      </c>
      <c r="N139" s="23">
        <v>11</v>
      </c>
      <c r="O139" s="20">
        <v>17</v>
      </c>
      <c r="P139" s="20">
        <v>0</v>
      </c>
      <c r="Q139" s="20">
        <v>0</v>
      </c>
      <c r="R139" s="20">
        <v>25</v>
      </c>
      <c r="S139" s="11"/>
      <c r="T139" s="20">
        <v>31</v>
      </c>
      <c r="U139" s="23">
        <v>5</v>
      </c>
      <c r="V139" s="22">
        <f t="shared" si="24"/>
        <v>141</v>
      </c>
      <c r="W139" s="16">
        <f t="shared" si="25"/>
        <v>141</v>
      </c>
      <c r="X139" s="29">
        <v>39</v>
      </c>
      <c r="Y139" s="21">
        <v>16</v>
      </c>
      <c r="Z139" s="22">
        <f t="shared" si="26"/>
        <v>55</v>
      </c>
      <c r="AA139" s="16">
        <f t="shared" si="27"/>
        <v>54.999999999999993</v>
      </c>
      <c r="AB139" s="29">
        <v>5</v>
      </c>
      <c r="AC139" s="29">
        <v>5</v>
      </c>
      <c r="AD139" s="29">
        <v>4</v>
      </c>
      <c r="AE139" s="29">
        <v>12</v>
      </c>
      <c r="AF139" s="29">
        <v>2</v>
      </c>
      <c r="AG139" s="22">
        <f t="shared" si="28"/>
        <v>28</v>
      </c>
      <c r="AH139" s="16">
        <f t="shared" si="29"/>
        <v>42.000000000000007</v>
      </c>
      <c r="AI139" s="20">
        <v>16</v>
      </c>
      <c r="AJ139" s="20">
        <v>12</v>
      </c>
      <c r="AK139" s="20">
        <v>4</v>
      </c>
      <c r="AL139" s="22">
        <f t="shared" si="30"/>
        <v>32</v>
      </c>
      <c r="AM139" s="16">
        <f t="shared" si="31"/>
        <v>24</v>
      </c>
      <c r="AN139" s="25">
        <f t="shared" si="32"/>
        <v>256</v>
      </c>
      <c r="AO139" s="26">
        <f t="shared" si="33"/>
        <v>262</v>
      </c>
      <c r="AP139" s="27">
        <f t="shared" si="23"/>
        <v>121</v>
      </c>
      <c r="AT139" s="39">
        <v>48.518518518518498</v>
      </c>
      <c r="AU139" s="1" t="str">
        <f>IF(OR(AQ$4&lt;AP139,W139&gt;150),"H"," ")</f>
        <v>H</v>
      </c>
    </row>
    <row r="140" spans="1:47" ht="20.100000000000001" customHeight="1" thickBot="1" x14ac:dyDescent="0.25">
      <c r="A140" s="48"/>
      <c r="B140" s="48" t="s">
        <v>371</v>
      </c>
      <c r="C140" s="48" t="s">
        <v>372</v>
      </c>
      <c r="D140" s="49" t="s">
        <v>360</v>
      </c>
      <c r="E140" s="53" t="s">
        <v>373</v>
      </c>
      <c r="F140" s="8">
        <v>20</v>
      </c>
      <c r="G140" s="8" t="s">
        <v>178</v>
      </c>
      <c r="H140" s="29">
        <v>6</v>
      </c>
      <c r="I140" s="29">
        <v>7</v>
      </c>
      <c r="J140" s="29">
        <v>8</v>
      </c>
      <c r="K140" s="20">
        <v>7</v>
      </c>
      <c r="L140" s="20">
        <v>6</v>
      </c>
      <c r="M140" s="20">
        <v>19</v>
      </c>
      <c r="N140" s="20">
        <v>13</v>
      </c>
      <c r="O140" s="20">
        <v>15</v>
      </c>
      <c r="P140" s="20">
        <v>6</v>
      </c>
      <c r="Q140" s="20">
        <v>5</v>
      </c>
      <c r="R140" s="20">
        <v>4</v>
      </c>
      <c r="S140" s="20">
        <v>5</v>
      </c>
      <c r="T140" s="20">
        <v>30</v>
      </c>
      <c r="U140" s="20">
        <v>15</v>
      </c>
      <c r="V140" s="22">
        <f t="shared" si="24"/>
        <v>146</v>
      </c>
      <c r="W140" s="16">
        <f t="shared" si="25"/>
        <v>146</v>
      </c>
      <c r="X140" s="23">
        <v>33</v>
      </c>
      <c r="Y140" s="20">
        <v>13</v>
      </c>
      <c r="Z140" s="22">
        <f t="shared" si="26"/>
        <v>46</v>
      </c>
      <c r="AA140" s="16">
        <f t="shared" si="27"/>
        <v>46</v>
      </c>
      <c r="AB140" s="29">
        <v>0</v>
      </c>
      <c r="AC140" s="29">
        <v>2</v>
      </c>
      <c r="AD140" s="29">
        <v>4</v>
      </c>
      <c r="AE140" s="8">
        <v>12</v>
      </c>
      <c r="AF140" s="8">
        <v>1</v>
      </c>
      <c r="AG140" s="22">
        <f t="shared" si="28"/>
        <v>19</v>
      </c>
      <c r="AH140" s="16">
        <f t="shared" si="29"/>
        <v>28.5</v>
      </c>
      <c r="AI140" s="20">
        <v>18</v>
      </c>
      <c r="AJ140" s="20">
        <v>19</v>
      </c>
      <c r="AK140" s="20">
        <v>18</v>
      </c>
      <c r="AL140" s="22">
        <f t="shared" si="30"/>
        <v>55</v>
      </c>
      <c r="AM140" s="16">
        <f t="shared" si="31"/>
        <v>41.25</v>
      </c>
      <c r="AN140" s="25">
        <f t="shared" si="32"/>
        <v>266</v>
      </c>
      <c r="AO140" s="26">
        <f t="shared" si="33"/>
        <v>261.75</v>
      </c>
      <c r="AP140" s="27">
        <f t="shared" si="23"/>
        <v>115.75</v>
      </c>
      <c r="AT140" s="39">
        <v>48.4722222222222</v>
      </c>
      <c r="AU140" s="1" t="s">
        <v>310</v>
      </c>
    </row>
    <row r="141" spans="1:47" ht="20.100000000000001" customHeight="1" thickBot="1" x14ac:dyDescent="0.25">
      <c r="A141" s="48"/>
      <c r="B141" s="48" t="s">
        <v>601</v>
      </c>
      <c r="C141" s="48" t="s">
        <v>602</v>
      </c>
      <c r="D141" s="49" t="s">
        <v>599</v>
      </c>
      <c r="E141" s="51" t="s">
        <v>603</v>
      </c>
      <c r="F141" s="8">
        <v>92</v>
      </c>
      <c r="G141" s="8" t="s">
        <v>179</v>
      </c>
      <c r="H141" s="20">
        <v>7</v>
      </c>
      <c r="I141" s="20">
        <v>2</v>
      </c>
      <c r="J141" s="20">
        <v>10</v>
      </c>
      <c r="K141" s="20">
        <v>10</v>
      </c>
      <c r="L141" s="20">
        <v>0</v>
      </c>
      <c r="M141" s="23">
        <v>16</v>
      </c>
      <c r="N141" s="20">
        <v>9</v>
      </c>
      <c r="O141" s="20">
        <v>8</v>
      </c>
      <c r="P141" s="20">
        <v>11</v>
      </c>
      <c r="Q141" s="20">
        <v>13</v>
      </c>
      <c r="R141" s="20">
        <v>20</v>
      </c>
      <c r="S141" s="30">
        <v>5</v>
      </c>
      <c r="T141" s="20">
        <v>35</v>
      </c>
      <c r="U141" s="23">
        <v>26</v>
      </c>
      <c r="V141" s="22">
        <f t="shared" si="24"/>
        <v>172</v>
      </c>
      <c r="W141" s="16">
        <f t="shared" si="25"/>
        <v>172</v>
      </c>
      <c r="X141" s="30">
        <v>47</v>
      </c>
      <c r="Y141" s="30">
        <v>9</v>
      </c>
      <c r="Z141" s="22">
        <f t="shared" si="26"/>
        <v>56</v>
      </c>
      <c r="AA141" s="16">
        <f t="shared" si="27"/>
        <v>56</v>
      </c>
      <c r="AB141" s="20">
        <v>4</v>
      </c>
      <c r="AC141" s="20">
        <v>5</v>
      </c>
      <c r="AD141" s="20">
        <v>0</v>
      </c>
      <c r="AE141" s="20">
        <v>0</v>
      </c>
      <c r="AF141" s="23">
        <v>3</v>
      </c>
      <c r="AG141" s="22">
        <f t="shared" si="28"/>
        <v>12</v>
      </c>
      <c r="AH141" s="16">
        <f t="shared" si="29"/>
        <v>18</v>
      </c>
      <c r="AI141" s="20">
        <v>6</v>
      </c>
      <c r="AJ141" s="20">
        <v>10</v>
      </c>
      <c r="AK141" s="20">
        <v>4</v>
      </c>
      <c r="AL141" s="22">
        <f t="shared" si="30"/>
        <v>20</v>
      </c>
      <c r="AM141" s="16">
        <f t="shared" si="31"/>
        <v>15</v>
      </c>
      <c r="AN141" s="25">
        <f t="shared" si="32"/>
        <v>260</v>
      </c>
      <c r="AO141" s="26">
        <f t="shared" si="33"/>
        <v>261</v>
      </c>
      <c r="AP141" s="27">
        <f t="shared" si="23"/>
        <v>89</v>
      </c>
      <c r="AT141" s="39">
        <v>48.3333333333333</v>
      </c>
      <c r="AU141" s="1" t="s">
        <v>310</v>
      </c>
    </row>
    <row r="142" spans="1:47" ht="20.100000000000001" customHeight="1" thickBot="1" x14ac:dyDescent="0.25">
      <c r="A142" s="48"/>
      <c r="B142" s="48" t="s">
        <v>1090</v>
      </c>
      <c r="C142" s="48" t="s">
        <v>1091</v>
      </c>
      <c r="D142" s="49" t="s">
        <v>1088</v>
      </c>
      <c r="E142" s="69" t="s">
        <v>1092</v>
      </c>
      <c r="F142" s="8">
        <v>253</v>
      </c>
      <c r="G142" s="8" t="s">
        <v>180</v>
      </c>
      <c r="H142" s="20">
        <v>8</v>
      </c>
      <c r="I142" s="20">
        <v>9</v>
      </c>
      <c r="J142" s="20">
        <v>10</v>
      </c>
      <c r="K142" s="20">
        <v>10</v>
      </c>
      <c r="L142" s="20">
        <v>8</v>
      </c>
      <c r="M142" s="20">
        <v>19</v>
      </c>
      <c r="N142" s="23">
        <v>12</v>
      </c>
      <c r="O142" s="20">
        <v>5</v>
      </c>
      <c r="P142" s="20">
        <v>0</v>
      </c>
      <c r="Q142" s="23">
        <v>15</v>
      </c>
      <c r="R142" s="20">
        <v>17</v>
      </c>
      <c r="S142" s="20">
        <v>16</v>
      </c>
      <c r="T142" s="20">
        <v>25</v>
      </c>
      <c r="U142" s="30">
        <v>3</v>
      </c>
      <c r="V142" s="22">
        <f t="shared" si="24"/>
        <v>157</v>
      </c>
      <c r="W142" s="16">
        <f t="shared" si="25"/>
        <v>157</v>
      </c>
      <c r="X142" s="20">
        <v>37</v>
      </c>
      <c r="Y142" s="20">
        <v>5</v>
      </c>
      <c r="Z142" s="22">
        <f t="shared" si="26"/>
        <v>42</v>
      </c>
      <c r="AA142" s="16">
        <f t="shared" si="27"/>
        <v>42.000000000000007</v>
      </c>
      <c r="AB142" s="20">
        <v>5</v>
      </c>
      <c r="AC142" s="20">
        <v>1</v>
      </c>
      <c r="AD142" s="20">
        <v>4</v>
      </c>
      <c r="AE142" s="20">
        <v>6</v>
      </c>
      <c r="AF142" s="20">
        <v>3</v>
      </c>
      <c r="AG142" s="22">
        <f t="shared" si="28"/>
        <v>19</v>
      </c>
      <c r="AH142" s="16">
        <f t="shared" si="29"/>
        <v>28.5</v>
      </c>
      <c r="AI142" s="20">
        <v>14</v>
      </c>
      <c r="AJ142" s="20">
        <v>15</v>
      </c>
      <c r="AK142" s="20">
        <v>14</v>
      </c>
      <c r="AL142" s="22">
        <f t="shared" si="30"/>
        <v>43</v>
      </c>
      <c r="AM142" s="16">
        <f t="shared" si="31"/>
        <v>32.25</v>
      </c>
      <c r="AN142" s="25">
        <f t="shared" si="32"/>
        <v>261</v>
      </c>
      <c r="AO142" s="26">
        <f t="shared" si="33"/>
        <v>259.75</v>
      </c>
      <c r="AP142" s="27">
        <f t="shared" si="23"/>
        <v>102.75</v>
      </c>
      <c r="AT142" s="39">
        <v>48.101851851851897</v>
      </c>
      <c r="AU142" s="1" t="s">
        <v>310</v>
      </c>
    </row>
    <row r="143" spans="1:47" ht="20.100000000000001" customHeight="1" thickBot="1" x14ac:dyDescent="0.25">
      <c r="A143" s="48" t="s">
        <v>1119</v>
      </c>
      <c r="B143" s="48" t="s">
        <v>899</v>
      </c>
      <c r="C143" s="48" t="s">
        <v>1011</v>
      </c>
      <c r="D143" s="49" t="s">
        <v>997</v>
      </c>
      <c r="E143" s="52" t="s">
        <v>1012</v>
      </c>
      <c r="F143" s="8">
        <v>227</v>
      </c>
      <c r="G143" s="8" t="s">
        <v>181</v>
      </c>
      <c r="H143" s="30">
        <v>0</v>
      </c>
      <c r="I143" s="21">
        <v>8</v>
      </c>
      <c r="J143" s="30">
        <v>5</v>
      </c>
      <c r="K143" s="20">
        <v>10</v>
      </c>
      <c r="L143" s="20">
        <v>8</v>
      </c>
      <c r="M143" s="20">
        <v>19</v>
      </c>
      <c r="N143" s="20">
        <v>16</v>
      </c>
      <c r="O143" s="23">
        <v>15</v>
      </c>
      <c r="P143" s="20">
        <v>18</v>
      </c>
      <c r="Q143" s="20">
        <v>9</v>
      </c>
      <c r="R143" s="20">
        <v>5</v>
      </c>
      <c r="S143" s="20">
        <v>22</v>
      </c>
      <c r="T143" s="20">
        <v>16</v>
      </c>
      <c r="U143" s="21">
        <v>8</v>
      </c>
      <c r="V143" s="22">
        <f t="shared" si="24"/>
        <v>159</v>
      </c>
      <c r="W143" s="16">
        <f t="shared" si="25"/>
        <v>159</v>
      </c>
      <c r="X143" s="20">
        <v>56</v>
      </c>
      <c r="Y143" s="20">
        <v>23</v>
      </c>
      <c r="Z143" s="22">
        <f t="shared" si="26"/>
        <v>79</v>
      </c>
      <c r="AA143" s="16">
        <f t="shared" si="27"/>
        <v>78.999999999999986</v>
      </c>
      <c r="AB143" s="20">
        <v>4</v>
      </c>
      <c r="AC143" s="20">
        <v>0</v>
      </c>
      <c r="AD143" s="20">
        <v>0</v>
      </c>
      <c r="AE143" s="20">
        <v>0</v>
      </c>
      <c r="AF143" s="20">
        <v>0</v>
      </c>
      <c r="AG143" s="22">
        <f t="shared" si="28"/>
        <v>4</v>
      </c>
      <c r="AH143" s="16">
        <f t="shared" si="29"/>
        <v>6</v>
      </c>
      <c r="AI143" s="20">
        <v>0</v>
      </c>
      <c r="AJ143" s="20">
        <v>2</v>
      </c>
      <c r="AK143" s="20">
        <v>14</v>
      </c>
      <c r="AL143" s="22">
        <f t="shared" si="30"/>
        <v>16</v>
      </c>
      <c r="AM143" s="16">
        <f t="shared" si="31"/>
        <v>12</v>
      </c>
      <c r="AN143" s="25">
        <f t="shared" si="32"/>
        <v>258</v>
      </c>
      <c r="AO143" s="26">
        <f t="shared" si="33"/>
        <v>256</v>
      </c>
      <c r="AP143" s="27">
        <f t="shared" si="23"/>
        <v>96.999999999999986</v>
      </c>
      <c r="AT143" s="39">
        <v>47.407407407407398</v>
      </c>
      <c r="AU143" s="1" t="s">
        <v>310</v>
      </c>
    </row>
    <row r="144" spans="1:47" ht="20.100000000000001" customHeight="1" thickBot="1" x14ac:dyDescent="0.25">
      <c r="A144" s="71"/>
      <c r="B144" s="71" t="s">
        <v>525</v>
      </c>
      <c r="C144" s="71" t="s">
        <v>526</v>
      </c>
      <c r="D144" s="49" t="s">
        <v>520</v>
      </c>
      <c r="E144" s="51" t="s">
        <v>527</v>
      </c>
      <c r="F144" s="8">
        <v>68</v>
      </c>
      <c r="G144" s="8" t="s">
        <v>182</v>
      </c>
      <c r="H144" s="20">
        <v>6</v>
      </c>
      <c r="I144" s="20">
        <v>9</v>
      </c>
      <c r="J144" s="20">
        <v>10</v>
      </c>
      <c r="K144" s="20">
        <v>8</v>
      </c>
      <c r="L144" s="20">
        <v>8</v>
      </c>
      <c r="M144" s="20">
        <v>18</v>
      </c>
      <c r="N144" s="20">
        <v>14</v>
      </c>
      <c r="O144" s="20">
        <v>3</v>
      </c>
      <c r="P144" s="23">
        <v>9</v>
      </c>
      <c r="Q144" s="20">
        <v>17</v>
      </c>
      <c r="R144" s="20">
        <v>16</v>
      </c>
      <c r="S144" s="20">
        <v>24</v>
      </c>
      <c r="T144" s="20">
        <v>30</v>
      </c>
      <c r="U144" s="20">
        <v>0</v>
      </c>
      <c r="V144" s="22">
        <f t="shared" si="24"/>
        <v>172</v>
      </c>
      <c r="W144" s="16">
        <f t="shared" si="25"/>
        <v>172</v>
      </c>
      <c r="X144" s="29">
        <v>51</v>
      </c>
      <c r="Y144" s="29">
        <v>14</v>
      </c>
      <c r="Z144" s="22">
        <f t="shared" si="26"/>
        <v>65</v>
      </c>
      <c r="AA144" s="16">
        <f t="shared" si="27"/>
        <v>65</v>
      </c>
      <c r="AB144" s="29">
        <v>0</v>
      </c>
      <c r="AC144" s="29">
        <v>3</v>
      </c>
      <c r="AD144" s="29">
        <v>0</v>
      </c>
      <c r="AE144" s="29">
        <v>0</v>
      </c>
      <c r="AF144" s="29">
        <v>1</v>
      </c>
      <c r="AG144" s="22">
        <f t="shared" si="28"/>
        <v>4</v>
      </c>
      <c r="AH144" s="16">
        <f t="shared" si="29"/>
        <v>6</v>
      </c>
      <c r="AI144" s="20">
        <v>8</v>
      </c>
      <c r="AJ144" s="20">
        <v>3</v>
      </c>
      <c r="AK144" s="23">
        <v>6</v>
      </c>
      <c r="AL144" s="22">
        <f t="shared" si="30"/>
        <v>17</v>
      </c>
      <c r="AM144" s="16">
        <f t="shared" si="31"/>
        <v>12.750000000000002</v>
      </c>
      <c r="AN144" s="25">
        <f t="shared" si="32"/>
        <v>258</v>
      </c>
      <c r="AO144" s="26">
        <f t="shared" si="33"/>
        <v>255.75</v>
      </c>
      <c r="AP144" s="27">
        <f t="shared" si="23"/>
        <v>83.75</v>
      </c>
      <c r="AT144" s="39">
        <v>47.3611111111111</v>
      </c>
      <c r="AU144" s="1" t="s">
        <v>310</v>
      </c>
    </row>
    <row r="145" spans="1:47" ht="20.100000000000001" customHeight="1" thickBot="1" x14ac:dyDescent="0.25">
      <c r="A145" s="48" t="s">
        <v>1119</v>
      </c>
      <c r="B145" s="48" t="s">
        <v>1015</v>
      </c>
      <c r="C145" s="48" t="s">
        <v>1016</v>
      </c>
      <c r="D145" s="49" t="s">
        <v>997</v>
      </c>
      <c r="E145" s="52" t="s">
        <v>1017</v>
      </c>
      <c r="F145" s="8">
        <v>229</v>
      </c>
      <c r="G145" s="8" t="s">
        <v>183</v>
      </c>
      <c r="H145" s="30">
        <v>5</v>
      </c>
      <c r="I145" s="30">
        <v>9</v>
      </c>
      <c r="J145" s="30">
        <v>7</v>
      </c>
      <c r="K145" s="20">
        <v>7</v>
      </c>
      <c r="L145" s="23">
        <v>8</v>
      </c>
      <c r="M145" s="20">
        <v>2</v>
      </c>
      <c r="N145" s="20">
        <v>20</v>
      </c>
      <c r="O145" s="20">
        <v>18</v>
      </c>
      <c r="P145" s="20">
        <v>20</v>
      </c>
      <c r="Q145" s="20">
        <v>14</v>
      </c>
      <c r="R145" s="20">
        <v>15</v>
      </c>
      <c r="S145" s="20">
        <v>24</v>
      </c>
      <c r="T145" s="20">
        <v>20</v>
      </c>
      <c r="U145" s="21">
        <v>9</v>
      </c>
      <c r="V145" s="22">
        <f t="shared" si="24"/>
        <v>178</v>
      </c>
      <c r="W145" s="16">
        <f t="shared" si="25"/>
        <v>178</v>
      </c>
      <c r="X145" s="20">
        <v>24</v>
      </c>
      <c r="Y145" s="20">
        <v>14</v>
      </c>
      <c r="Z145" s="22">
        <f t="shared" si="26"/>
        <v>38</v>
      </c>
      <c r="AA145" s="16">
        <f t="shared" si="27"/>
        <v>38</v>
      </c>
      <c r="AB145" s="20">
        <v>0</v>
      </c>
      <c r="AC145" s="20">
        <v>3</v>
      </c>
      <c r="AD145" s="20">
        <v>10</v>
      </c>
      <c r="AE145" s="20">
        <v>0</v>
      </c>
      <c r="AF145" s="20">
        <v>0</v>
      </c>
      <c r="AG145" s="22">
        <f t="shared" si="28"/>
        <v>13</v>
      </c>
      <c r="AH145" s="16">
        <f t="shared" si="29"/>
        <v>19.5</v>
      </c>
      <c r="AI145" s="20">
        <v>21</v>
      </c>
      <c r="AJ145" s="20">
        <v>4</v>
      </c>
      <c r="AK145" s="20">
        <v>0</v>
      </c>
      <c r="AL145" s="22">
        <f t="shared" si="30"/>
        <v>25</v>
      </c>
      <c r="AM145" s="16">
        <f t="shared" si="31"/>
        <v>18.75</v>
      </c>
      <c r="AN145" s="25">
        <f t="shared" si="32"/>
        <v>254</v>
      </c>
      <c r="AO145" s="26">
        <f t="shared" si="33"/>
        <v>254.25</v>
      </c>
      <c r="AP145" s="27">
        <f t="shared" si="23"/>
        <v>76.25</v>
      </c>
      <c r="AT145" s="39">
        <v>47.0833333333333</v>
      </c>
      <c r="AU145" s="1" t="s">
        <v>310</v>
      </c>
    </row>
    <row r="146" spans="1:47" ht="20.100000000000001" customHeight="1" thickBot="1" x14ac:dyDescent="0.25">
      <c r="A146" s="48" t="s">
        <v>1119</v>
      </c>
      <c r="B146" s="48" t="s">
        <v>582</v>
      </c>
      <c r="C146" s="48" t="s">
        <v>583</v>
      </c>
      <c r="D146" s="49" t="s">
        <v>568</v>
      </c>
      <c r="E146" s="60" t="s">
        <v>584</v>
      </c>
      <c r="F146" s="8">
        <v>86</v>
      </c>
      <c r="G146" s="8" t="s">
        <v>184</v>
      </c>
      <c r="H146" s="30">
        <v>8</v>
      </c>
      <c r="I146" s="30">
        <v>10</v>
      </c>
      <c r="J146" s="30">
        <v>2</v>
      </c>
      <c r="K146" s="20">
        <v>8</v>
      </c>
      <c r="L146" s="20">
        <v>4</v>
      </c>
      <c r="M146" s="20">
        <v>16</v>
      </c>
      <c r="N146" s="23">
        <v>16</v>
      </c>
      <c r="O146" s="20">
        <v>0</v>
      </c>
      <c r="P146" s="20">
        <v>10</v>
      </c>
      <c r="Q146" s="20">
        <v>3</v>
      </c>
      <c r="R146" s="20">
        <v>16</v>
      </c>
      <c r="S146" s="30">
        <v>4</v>
      </c>
      <c r="T146" s="20">
        <v>30</v>
      </c>
      <c r="U146" s="23">
        <v>13</v>
      </c>
      <c r="V146" s="22">
        <f t="shared" si="24"/>
        <v>140</v>
      </c>
      <c r="W146" s="16">
        <f t="shared" si="25"/>
        <v>140</v>
      </c>
      <c r="X146" s="29">
        <v>35</v>
      </c>
      <c r="Y146" s="29">
        <v>7</v>
      </c>
      <c r="Z146" s="22">
        <f t="shared" si="26"/>
        <v>42</v>
      </c>
      <c r="AA146" s="16">
        <f t="shared" si="27"/>
        <v>42.000000000000007</v>
      </c>
      <c r="AB146" s="29">
        <v>5</v>
      </c>
      <c r="AC146" s="29">
        <v>2</v>
      </c>
      <c r="AD146" s="29">
        <v>4</v>
      </c>
      <c r="AE146" s="29">
        <v>10</v>
      </c>
      <c r="AF146" s="29">
        <v>5</v>
      </c>
      <c r="AG146" s="22">
        <f t="shared" si="28"/>
        <v>26</v>
      </c>
      <c r="AH146" s="16">
        <f t="shared" si="29"/>
        <v>39</v>
      </c>
      <c r="AI146" s="20">
        <v>13</v>
      </c>
      <c r="AJ146" s="20">
        <v>17</v>
      </c>
      <c r="AK146" s="20">
        <v>13</v>
      </c>
      <c r="AL146" s="22">
        <f t="shared" si="30"/>
        <v>43</v>
      </c>
      <c r="AM146" s="16">
        <f t="shared" si="31"/>
        <v>32.25</v>
      </c>
      <c r="AN146" s="25">
        <f t="shared" si="32"/>
        <v>251</v>
      </c>
      <c r="AO146" s="26">
        <f t="shared" si="33"/>
        <v>253.25</v>
      </c>
      <c r="AP146" s="27">
        <f t="shared" si="23"/>
        <v>113.25</v>
      </c>
      <c r="AT146" s="39">
        <v>46.898148148148202</v>
      </c>
      <c r="AU146" s="1" t="s">
        <v>310</v>
      </c>
    </row>
    <row r="147" spans="1:47" ht="20.100000000000001" customHeight="1" thickBot="1" x14ac:dyDescent="0.25">
      <c r="A147" s="48" t="s">
        <v>1119</v>
      </c>
      <c r="B147" s="48" t="s">
        <v>483</v>
      </c>
      <c r="C147" s="48" t="s">
        <v>484</v>
      </c>
      <c r="D147" s="49" t="s">
        <v>469</v>
      </c>
      <c r="E147" s="54" t="s">
        <v>485</v>
      </c>
      <c r="F147" s="8">
        <v>262</v>
      </c>
      <c r="G147" s="8" t="s">
        <v>185</v>
      </c>
      <c r="H147" s="20">
        <v>7</v>
      </c>
      <c r="I147" s="20">
        <v>8</v>
      </c>
      <c r="J147" s="20">
        <v>10</v>
      </c>
      <c r="K147" s="20">
        <v>10</v>
      </c>
      <c r="L147" s="20">
        <v>8</v>
      </c>
      <c r="M147" s="23">
        <v>9</v>
      </c>
      <c r="N147" s="20">
        <v>15</v>
      </c>
      <c r="O147" s="11"/>
      <c r="P147" s="20">
        <v>18</v>
      </c>
      <c r="Q147" s="11"/>
      <c r="R147" s="23">
        <v>21</v>
      </c>
      <c r="S147" s="20">
        <v>24</v>
      </c>
      <c r="T147" s="20">
        <v>30</v>
      </c>
      <c r="U147" s="20">
        <v>0</v>
      </c>
      <c r="V147" s="22">
        <f t="shared" si="24"/>
        <v>160</v>
      </c>
      <c r="W147" s="16">
        <f t="shared" si="25"/>
        <v>160</v>
      </c>
      <c r="X147" s="20">
        <v>32</v>
      </c>
      <c r="Y147" s="20">
        <v>7</v>
      </c>
      <c r="Z147" s="22">
        <f t="shared" si="26"/>
        <v>39</v>
      </c>
      <c r="AA147" s="16">
        <f t="shared" si="27"/>
        <v>39</v>
      </c>
      <c r="AB147" s="20">
        <v>5</v>
      </c>
      <c r="AC147" s="20">
        <v>1</v>
      </c>
      <c r="AD147" s="20">
        <v>10</v>
      </c>
      <c r="AE147" s="20">
        <v>0</v>
      </c>
      <c r="AF147" s="20">
        <v>5</v>
      </c>
      <c r="AG147" s="22">
        <f t="shared" si="28"/>
        <v>21</v>
      </c>
      <c r="AH147" s="16">
        <f t="shared" si="29"/>
        <v>31.5</v>
      </c>
      <c r="AI147" s="20">
        <v>5</v>
      </c>
      <c r="AJ147" s="20">
        <v>6</v>
      </c>
      <c r="AK147" s="24">
        <v>19</v>
      </c>
      <c r="AL147" s="22">
        <f t="shared" si="30"/>
        <v>30</v>
      </c>
      <c r="AM147" s="16">
        <f t="shared" si="31"/>
        <v>22.5</v>
      </c>
      <c r="AN147" s="25">
        <f t="shared" si="32"/>
        <v>250</v>
      </c>
      <c r="AO147" s="26">
        <f t="shared" si="33"/>
        <v>253</v>
      </c>
      <c r="AP147" s="27">
        <f t="shared" si="23"/>
        <v>93</v>
      </c>
      <c r="AT147" s="39">
        <v>46.851851851851897</v>
      </c>
      <c r="AU147" s="1" t="s">
        <v>310</v>
      </c>
    </row>
    <row r="148" spans="1:47" ht="20.100000000000001" customHeight="1" thickBot="1" x14ac:dyDescent="0.25">
      <c r="A148" s="48" t="s">
        <v>1119</v>
      </c>
      <c r="B148" s="48" t="s">
        <v>1005</v>
      </c>
      <c r="C148" s="48" t="s">
        <v>1013</v>
      </c>
      <c r="D148" s="49" t="s">
        <v>997</v>
      </c>
      <c r="E148" s="52" t="s">
        <v>1014</v>
      </c>
      <c r="F148" s="8">
        <v>228</v>
      </c>
      <c r="G148" s="8" t="s">
        <v>186</v>
      </c>
      <c r="H148" s="30">
        <v>4</v>
      </c>
      <c r="I148" s="30">
        <v>10</v>
      </c>
      <c r="J148" s="30">
        <v>9</v>
      </c>
      <c r="K148" s="20">
        <v>10</v>
      </c>
      <c r="L148" s="23">
        <v>8</v>
      </c>
      <c r="M148" s="23">
        <v>18</v>
      </c>
      <c r="N148" s="20">
        <v>15</v>
      </c>
      <c r="O148" s="20">
        <v>14</v>
      </c>
      <c r="P148" s="23">
        <v>2</v>
      </c>
      <c r="Q148" s="20">
        <v>9</v>
      </c>
      <c r="R148" s="20">
        <v>18</v>
      </c>
      <c r="S148" s="20">
        <v>20</v>
      </c>
      <c r="T148" s="20">
        <v>12</v>
      </c>
      <c r="U148" s="21">
        <v>8</v>
      </c>
      <c r="V148" s="22">
        <f t="shared" si="24"/>
        <v>157</v>
      </c>
      <c r="W148" s="16">
        <f t="shared" si="25"/>
        <v>157</v>
      </c>
      <c r="X148" s="20">
        <v>50</v>
      </c>
      <c r="Y148" s="34">
        <v>16</v>
      </c>
      <c r="Z148" s="22">
        <f t="shared" si="26"/>
        <v>66</v>
      </c>
      <c r="AA148" s="16">
        <f t="shared" si="27"/>
        <v>66</v>
      </c>
      <c r="AB148" s="20">
        <v>5</v>
      </c>
      <c r="AC148" s="20">
        <v>0</v>
      </c>
      <c r="AD148" s="20">
        <v>0</v>
      </c>
      <c r="AE148" s="20">
        <v>0</v>
      </c>
      <c r="AF148" s="20">
        <v>3</v>
      </c>
      <c r="AG148" s="22">
        <f t="shared" si="28"/>
        <v>8</v>
      </c>
      <c r="AH148" s="16">
        <f t="shared" si="29"/>
        <v>12</v>
      </c>
      <c r="AI148" s="23">
        <v>10</v>
      </c>
      <c r="AJ148" s="20">
        <v>4</v>
      </c>
      <c r="AK148" s="23">
        <v>9</v>
      </c>
      <c r="AL148" s="22">
        <f t="shared" si="30"/>
        <v>23</v>
      </c>
      <c r="AM148" s="16">
        <f t="shared" si="31"/>
        <v>17.25</v>
      </c>
      <c r="AN148" s="25">
        <f t="shared" si="32"/>
        <v>254</v>
      </c>
      <c r="AO148" s="26">
        <f t="shared" si="33"/>
        <v>252.25</v>
      </c>
      <c r="AP148" s="27">
        <f t="shared" si="23"/>
        <v>95.25</v>
      </c>
      <c r="AT148" s="39">
        <v>46.712962962962997</v>
      </c>
      <c r="AU148" s="1" t="s">
        <v>310</v>
      </c>
    </row>
    <row r="149" spans="1:47" ht="20.100000000000001" customHeight="1" thickBot="1" x14ac:dyDescent="0.25">
      <c r="A149" s="48"/>
      <c r="B149" s="48" t="s">
        <v>566</v>
      </c>
      <c r="C149" s="48" t="s">
        <v>567</v>
      </c>
      <c r="D149" s="49" t="s">
        <v>568</v>
      </c>
      <c r="E149" s="60" t="s">
        <v>569</v>
      </c>
      <c r="F149" s="8">
        <v>81</v>
      </c>
      <c r="G149" s="8" t="s">
        <v>187</v>
      </c>
      <c r="H149" s="20">
        <v>7</v>
      </c>
      <c r="I149" s="20">
        <v>2</v>
      </c>
      <c r="J149" s="20">
        <v>5</v>
      </c>
      <c r="K149" s="20">
        <v>10</v>
      </c>
      <c r="L149" s="32">
        <v>9</v>
      </c>
      <c r="M149" s="20">
        <v>15</v>
      </c>
      <c r="N149" s="20">
        <v>15</v>
      </c>
      <c r="O149" s="20">
        <v>0</v>
      </c>
      <c r="P149" s="20">
        <v>6</v>
      </c>
      <c r="Q149" s="20">
        <v>5</v>
      </c>
      <c r="R149" s="20">
        <v>22</v>
      </c>
      <c r="S149" s="30">
        <v>25</v>
      </c>
      <c r="T149" s="20">
        <v>11</v>
      </c>
      <c r="U149" s="20">
        <v>5</v>
      </c>
      <c r="V149" s="22">
        <f t="shared" si="24"/>
        <v>137</v>
      </c>
      <c r="W149" s="16">
        <f t="shared" si="25"/>
        <v>137</v>
      </c>
      <c r="X149" s="29">
        <v>36</v>
      </c>
      <c r="Y149" s="29">
        <v>3</v>
      </c>
      <c r="Z149" s="22">
        <f t="shared" si="26"/>
        <v>39</v>
      </c>
      <c r="AA149" s="16">
        <f t="shared" si="27"/>
        <v>39</v>
      </c>
      <c r="AB149" s="29">
        <v>5</v>
      </c>
      <c r="AC149" s="29">
        <v>1</v>
      </c>
      <c r="AD149" s="29">
        <v>4</v>
      </c>
      <c r="AE149" s="29">
        <v>10</v>
      </c>
      <c r="AF149" s="29">
        <v>3</v>
      </c>
      <c r="AG149" s="22">
        <f t="shared" si="28"/>
        <v>23</v>
      </c>
      <c r="AH149" s="16">
        <f t="shared" si="29"/>
        <v>34.5</v>
      </c>
      <c r="AI149" s="20">
        <v>32</v>
      </c>
      <c r="AJ149" s="20">
        <v>11</v>
      </c>
      <c r="AK149" s="20">
        <v>10</v>
      </c>
      <c r="AL149" s="22">
        <f t="shared" si="30"/>
        <v>53</v>
      </c>
      <c r="AM149" s="16">
        <f t="shared" si="31"/>
        <v>39.75</v>
      </c>
      <c r="AN149" s="25">
        <f t="shared" si="32"/>
        <v>252</v>
      </c>
      <c r="AO149" s="26">
        <f t="shared" si="33"/>
        <v>250.25</v>
      </c>
      <c r="AP149" s="27">
        <f t="shared" si="23"/>
        <v>113.25</v>
      </c>
      <c r="AT149" s="39">
        <v>46.342592592592602</v>
      </c>
      <c r="AU149" s="1" t="s">
        <v>310</v>
      </c>
    </row>
    <row r="150" spans="1:47" ht="20.100000000000001" customHeight="1" thickBot="1" x14ac:dyDescent="0.25">
      <c r="A150" s="48"/>
      <c r="B150" s="48" t="s">
        <v>725</v>
      </c>
      <c r="C150" s="48" t="s">
        <v>726</v>
      </c>
      <c r="D150" s="49" t="s">
        <v>723</v>
      </c>
      <c r="E150" s="55" t="s">
        <v>727</v>
      </c>
      <c r="F150" s="8">
        <v>132</v>
      </c>
      <c r="G150" s="8" t="s">
        <v>188</v>
      </c>
      <c r="H150" s="20">
        <v>4</v>
      </c>
      <c r="I150" s="23">
        <v>9</v>
      </c>
      <c r="J150" s="20">
        <v>6</v>
      </c>
      <c r="K150" s="20">
        <v>9</v>
      </c>
      <c r="L150" s="23">
        <v>7</v>
      </c>
      <c r="M150" s="23">
        <v>17</v>
      </c>
      <c r="N150" s="20">
        <v>11</v>
      </c>
      <c r="O150" s="20">
        <v>6</v>
      </c>
      <c r="P150" s="20">
        <v>9</v>
      </c>
      <c r="Q150" s="20">
        <v>3</v>
      </c>
      <c r="R150" s="20">
        <v>16</v>
      </c>
      <c r="S150" s="20">
        <v>9</v>
      </c>
      <c r="T150" s="31">
        <v>30</v>
      </c>
      <c r="U150" s="20">
        <v>11</v>
      </c>
      <c r="V150" s="22">
        <f t="shared" si="24"/>
        <v>147</v>
      </c>
      <c r="W150" s="16">
        <f t="shared" si="25"/>
        <v>147</v>
      </c>
      <c r="X150" s="20">
        <v>25</v>
      </c>
      <c r="Y150" s="23">
        <v>13</v>
      </c>
      <c r="Z150" s="22">
        <f t="shared" si="26"/>
        <v>38</v>
      </c>
      <c r="AA150" s="16">
        <f t="shared" si="27"/>
        <v>38</v>
      </c>
      <c r="AB150" s="29">
        <v>4</v>
      </c>
      <c r="AC150" s="29">
        <v>3</v>
      </c>
      <c r="AD150" s="29">
        <v>4</v>
      </c>
      <c r="AE150" s="29">
        <v>6</v>
      </c>
      <c r="AF150" s="29">
        <v>3</v>
      </c>
      <c r="AG150" s="22">
        <f t="shared" si="28"/>
        <v>20</v>
      </c>
      <c r="AH150" s="16">
        <f t="shared" si="29"/>
        <v>30</v>
      </c>
      <c r="AI150" s="20">
        <v>19</v>
      </c>
      <c r="AJ150" s="20">
        <v>13</v>
      </c>
      <c r="AK150" s="23">
        <v>15</v>
      </c>
      <c r="AL150" s="22">
        <f t="shared" si="30"/>
        <v>47</v>
      </c>
      <c r="AM150" s="16">
        <f t="shared" si="31"/>
        <v>35.25</v>
      </c>
      <c r="AN150" s="25">
        <f t="shared" si="32"/>
        <v>252</v>
      </c>
      <c r="AO150" s="26">
        <f t="shared" si="33"/>
        <v>250.25</v>
      </c>
      <c r="AP150" s="27">
        <f t="shared" si="23"/>
        <v>103.25</v>
      </c>
      <c r="AT150" s="40">
        <v>46.342592592592602</v>
      </c>
    </row>
    <row r="151" spans="1:47" ht="20.100000000000001" customHeight="1" thickBot="1" x14ac:dyDescent="0.25">
      <c r="A151" s="48"/>
      <c r="B151" s="48" t="s">
        <v>941</v>
      </c>
      <c r="C151" s="48" t="s">
        <v>942</v>
      </c>
      <c r="D151" s="49" t="s">
        <v>936</v>
      </c>
      <c r="E151" s="54" t="s">
        <v>943</v>
      </c>
      <c r="F151" s="8">
        <v>209</v>
      </c>
      <c r="G151" s="8" t="s">
        <v>189</v>
      </c>
      <c r="H151" s="30">
        <v>4</v>
      </c>
      <c r="I151" s="30">
        <v>2</v>
      </c>
      <c r="J151" s="30">
        <v>4</v>
      </c>
      <c r="K151" s="20">
        <v>10</v>
      </c>
      <c r="L151" s="20">
        <v>8</v>
      </c>
      <c r="M151" s="20">
        <v>18</v>
      </c>
      <c r="N151" s="23">
        <v>12</v>
      </c>
      <c r="O151" s="20">
        <v>19</v>
      </c>
      <c r="P151" s="20">
        <v>20</v>
      </c>
      <c r="Q151" s="20">
        <v>15</v>
      </c>
      <c r="R151" s="20">
        <v>17</v>
      </c>
      <c r="S151" s="20">
        <v>19</v>
      </c>
      <c r="T151" s="20">
        <v>20</v>
      </c>
      <c r="U151" s="30">
        <v>0</v>
      </c>
      <c r="V151" s="22">
        <f t="shared" si="24"/>
        <v>168</v>
      </c>
      <c r="W151" s="16">
        <f t="shared" si="25"/>
        <v>168.00000000000003</v>
      </c>
      <c r="X151" s="20">
        <v>33</v>
      </c>
      <c r="Y151" s="29">
        <v>15</v>
      </c>
      <c r="Z151" s="22">
        <f t="shared" si="26"/>
        <v>48</v>
      </c>
      <c r="AA151" s="16">
        <f t="shared" si="27"/>
        <v>48</v>
      </c>
      <c r="AB151" s="29">
        <v>5</v>
      </c>
      <c r="AC151" s="29">
        <v>2</v>
      </c>
      <c r="AD151" s="29">
        <v>0</v>
      </c>
      <c r="AE151" s="29">
        <v>0</v>
      </c>
      <c r="AF151" s="29">
        <v>3</v>
      </c>
      <c r="AG151" s="22">
        <f t="shared" si="28"/>
        <v>10</v>
      </c>
      <c r="AH151" s="16">
        <f t="shared" si="29"/>
        <v>15</v>
      </c>
      <c r="AI151" s="20">
        <v>13</v>
      </c>
      <c r="AJ151" s="20">
        <v>2</v>
      </c>
      <c r="AK151" s="20">
        <v>9</v>
      </c>
      <c r="AL151" s="22">
        <f t="shared" si="30"/>
        <v>24</v>
      </c>
      <c r="AM151" s="16">
        <f t="shared" si="31"/>
        <v>18</v>
      </c>
      <c r="AN151" s="25">
        <f t="shared" si="32"/>
        <v>250</v>
      </c>
      <c r="AO151" s="26">
        <f t="shared" si="33"/>
        <v>249.00000000000003</v>
      </c>
      <c r="AP151" s="27">
        <f t="shared" si="23"/>
        <v>81</v>
      </c>
      <c r="AT151" s="39">
        <v>46.1111111111111</v>
      </c>
      <c r="AU151" s="1" t="s">
        <v>310</v>
      </c>
    </row>
    <row r="152" spans="1:47" ht="20.100000000000001" customHeight="1" thickBot="1" x14ac:dyDescent="0.25">
      <c r="A152" s="48" t="s">
        <v>1119</v>
      </c>
      <c r="B152" s="48" t="s">
        <v>1018</v>
      </c>
      <c r="C152" s="48" t="s">
        <v>1019</v>
      </c>
      <c r="D152" s="49" t="s">
        <v>997</v>
      </c>
      <c r="E152" s="52" t="s">
        <v>1020</v>
      </c>
      <c r="F152" s="8">
        <v>230</v>
      </c>
      <c r="G152" s="8" t="s">
        <v>190</v>
      </c>
      <c r="H152" s="30">
        <v>6</v>
      </c>
      <c r="I152" s="21">
        <v>8</v>
      </c>
      <c r="J152" s="30">
        <v>7</v>
      </c>
      <c r="K152" s="20">
        <v>10</v>
      </c>
      <c r="L152" s="20">
        <v>8</v>
      </c>
      <c r="M152" s="20">
        <v>19</v>
      </c>
      <c r="N152" s="20">
        <v>13</v>
      </c>
      <c r="O152" s="20">
        <v>2</v>
      </c>
      <c r="P152" s="23">
        <v>7</v>
      </c>
      <c r="Q152" s="20">
        <v>17</v>
      </c>
      <c r="R152" s="20">
        <v>12</v>
      </c>
      <c r="S152" s="20">
        <v>22</v>
      </c>
      <c r="T152" s="20">
        <v>15</v>
      </c>
      <c r="U152" s="21">
        <v>5</v>
      </c>
      <c r="V152" s="22">
        <f t="shared" si="24"/>
        <v>151</v>
      </c>
      <c r="W152" s="16">
        <f t="shared" si="25"/>
        <v>151</v>
      </c>
      <c r="X152" s="20">
        <v>45</v>
      </c>
      <c r="Y152" s="20">
        <v>11</v>
      </c>
      <c r="Z152" s="22">
        <f t="shared" si="26"/>
        <v>56</v>
      </c>
      <c r="AA152" s="16">
        <f t="shared" si="27"/>
        <v>56</v>
      </c>
      <c r="AB152" s="20">
        <v>5</v>
      </c>
      <c r="AC152" s="20">
        <v>1</v>
      </c>
      <c r="AD152" s="20">
        <v>0</v>
      </c>
      <c r="AE152" s="20">
        <v>6</v>
      </c>
      <c r="AF152" s="20">
        <v>2</v>
      </c>
      <c r="AG152" s="22">
        <f t="shared" si="28"/>
        <v>14</v>
      </c>
      <c r="AH152" s="16">
        <f t="shared" si="29"/>
        <v>21.000000000000004</v>
      </c>
      <c r="AI152" s="20">
        <v>10</v>
      </c>
      <c r="AJ152" s="20">
        <v>10</v>
      </c>
      <c r="AK152" s="20">
        <v>8</v>
      </c>
      <c r="AL152" s="22">
        <f t="shared" si="30"/>
        <v>28</v>
      </c>
      <c r="AM152" s="16">
        <f t="shared" si="31"/>
        <v>21.000000000000004</v>
      </c>
      <c r="AN152" s="25">
        <f t="shared" si="32"/>
        <v>249</v>
      </c>
      <c r="AO152" s="26">
        <f t="shared" si="33"/>
        <v>249</v>
      </c>
      <c r="AP152" s="27">
        <f t="shared" si="23"/>
        <v>98</v>
      </c>
      <c r="AT152" s="39">
        <v>46.1111111111111</v>
      </c>
      <c r="AU152" s="1" t="s">
        <v>310</v>
      </c>
    </row>
    <row r="153" spans="1:47" ht="20.100000000000001" customHeight="1" thickBot="1" x14ac:dyDescent="0.25">
      <c r="A153" s="48" t="s">
        <v>1119</v>
      </c>
      <c r="B153" s="48" t="s">
        <v>1021</v>
      </c>
      <c r="C153" s="48" t="s">
        <v>1022</v>
      </c>
      <c r="D153" s="49" t="s">
        <v>997</v>
      </c>
      <c r="E153" s="52" t="s">
        <v>1023</v>
      </c>
      <c r="F153" s="8">
        <v>231</v>
      </c>
      <c r="G153" s="8" t="s">
        <v>191</v>
      </c>
      <c r="H153" s="30">
        <v>6</v>
      </c>
      <c r="I153" s="30">
        <v>9</v>
      </c>
      <c r="J153" s="30">
        <v>10</v>
      </c>
      <c r="K153" s="20">
        <v>10</v>
      </c>
      <c r="L153" s="23">
        <v>8</v>
      </c>
      <c r="M153" s="20">
        <v>10</v>
      </c>
      <c r="N153" s="23">
        <v>12</v>
      </c>
      <c r="O153" s="20">
        <v>6</v>
      </c>
      <c r="P153" s="23">
        <v>6</v>
      </c>
      <c r="Q153" s="23">
        <v>12</v>
      </c>
      <c r="R153" s="20">
        <v>18</v>
      </c>
      <c r="S153" s="23">
        <v>15</v>
      </c>
      <c r="T153" s="20">
        <v>24</v>
      </c>
      <c r="U153" s="20">
        <v>22</v>
      </c>
      <c r="V153" s="22">
        <f t="shared" si="24"/>
        <v>168</v>
      </c>
      <c r="W153" s="16">
        <f t="shared" si="25"/>
        <v>168.00000000000003</v>
      </c>
      <c r="X153" s="20">
        <v>30</v>
      </c>
      <c r="Y153" s="20">
        <v>16</v>
      </c>
      <c r="Z153" s="22">
        <f t="shared" si="26"/>
        <v>46</v>
      </c>
      <c r="AA153" s="16">
        <f t="shared" si="27"/>
        <v>46</v>
      </c>
      <c r="AB153" s="20">
        <v>0</v>
      </c>
      <c r="AC153" s="20">
        <v>1</v>
      </c>
      <c r="AD153" s="20">
        <v>0</v>
      </c>
      <c r="AE153" s="20">
        <v>8</v>
      </c>
      <c r="AF153" s="20">
        <v>4</v>
      </c>
      <c r="AG153" s="22">
        <f t="shared" si="28"/>
        <v>13</v>
      </c>
      <c r="AH153" s="16">
        <f t="shared" si="29"/>
        <v>19.5</v>
      </c>
      <c r="AI153" s="20">
        <v>1</v>
      </c>
      <c r="AJ153" s="20">
        <v>4</v>
      </c>
      <c r="AK153" s="24">
        <v>14</v>
      </c>
      <c r="AL153" s="22">
        <f t="shared" si="30"/>
        <v>19</v>
      </c>
      <c r="AM153" s="16">
        <f t="shared" si="31"/>
        <v>14.25</v>
      </c>
      <c r="AN153" s="25">
        <f t="shared" si="32"/>
        <v>246</v>
      </c>
      <c r="AO153" s="26">
        <f t="shared" si="33"/>
        <v>247.75000000000003</v>
      </c>
      <c r="AP153" s="27">
        <f t="shared" si="23"/>
        <v>79.75</v>
      </c>
      <c r="AT153" s="39">
        <v>45.879629629629598</v>
      </c>
      <c r="AU153" s="1" t="s">
        <v>310</v>
      </c>
    </row>
    <row r="154" spans="1:47" ht="20.100000000000001" customHeight="1" thickBot="1" x14ac:dyDescent="0.25">
      <c r="A154" s="48" t="s">
        <v>1119</v>
      </c>
      <c r="B154" s="48" t="s">
        <v>594</v>
      </c>
      <c r="C154" s="48" t="s">
        <v>595</v>
      </c>
      <c r="D154" s="49" t="s">
        <v>568</v>
      </c>
      <c r="E154" s="60" t="s">
        <v>596</v>
      </c>
      <c r="F154" s="8">
        <v>90</v>
      </c>
      <c r="G154" s="8" t="s">
        <v>192</v>
      </c>
      <c r="H154" s="30">
        <v>7</v>
      </c>
      <c r="I154" s="30">
        <v>6</v>
      </c>
      <c r="J154" s="30">
        <v>6</v>
      </c>
      <c r="K154" s="20">
        <v>0</v>
      </c>
      <c r="L154" s="20">
        <v>0</v>
      </c>
      <c r="M154" s="20">
        <v>6</v>
      </c>
      <c r="N154" s="20">
        <v>0</v>
      </c>
      <c r="O154" s="20">
        <v>13</v>
      </c>
      <c r="P154" s="20">
        <v>9</v>
      </c>
      <c r="Q154" s="20">
        <v>19</v>
      </c>
      <c r="R154" s="20">
        <v>19</v>
      </c>
      <c r="S154" s="30">
        <v>7</v>
      </c>
      <c r="T154" s="20">
        <v>30</v>
      </c>
      <c r="U154" s="20">
        <v>4</v>
      </c>
      <c r="V154" s="22">
        <f t="shared" si="24"/>
        <v>126</v>
      </c>
      <c r="W154" s="16">
        <f t="shared" si="25"/>
        <v>126</v>
      </c>
      <c r="X154" s="29">
        <v>14</v>
      </c>
      <c r="Y154" s="29">
        <v>23</v>
      </c>
      <c r="Z154" s="22">
        <f t="shared" si="26"/>
        <v>37</v>
      </c>
      <c r="AA154" s="16">
        <f t="shared" si="27"/>
        <v>37</v>
      </c>
      <c r="AB154" s="29">
        <v>5</v>
      </c>
      <c r="AC154" s="29">
        <v>4</v>
      </c>
      <c r="AD154" s="29">
        <v>10</v>
      </c>
      <c r="AE154" s="29">
        <v>9</v>
      </c>
      <c r="AF154" s="29">
        <v>1.5</v>
      </c>
      <c r="AG154" s="22">
        <f t="shared" si="28"/>
        <v>29.5</v>
      </c>
      <c r="AH154" s="16">
        <f t="shared" si="29"/>
        <v>44.25</v>
      </c>
      <c r="AI154" s="23">
        <v>13</v>
      </c>
      <c r="AJ154" s="20">
        <v>18</v>
      </c>
      <c r="AK154" s="20">
        <v>19</v>
      </c>
      <c r="AL154" s="22">
        <f t="shared" si="30"/>
        <v>50</v>
      </c>
      <c r="AM154" s="16">
        <f t="shared" si="31"/>
        <v>37.5</v>
      </c>
      <c r="AN154" s="25">
        <f t="shared" si="32"/>
        <v>242.5</v>
      </c>
      <c r="AO154" s="26">
        <f t="shared" si="33"/>
        <v>244.75</v>
      </c>
      <c r="AP154" s="27">
        <f t="shared" si="23"/>
        <v>118.75</v>
      </c>
      <c r="AT154" s="39">
        <v>45.324074074074097</v>
      </c>
      <c r="AU154" s="1" t="s">
        <v>310</v>
      </c>
    </row>
    <row r="155" spans="1:47" ht="20.100000000000001" customHeight="1" thickBot="1" x14ac:dyDescent="0.25">
      <c r="A155" s="48" t="s">
        <v>1119</v>
      </c>
      <c r="B155" s="48" t="s">
        <v>1080</v>
      </c>
      <c r="C155" s="48" t="s">
        <v>1081</v>
      </c>
      <c r="D155" s="49" t="s">
        <v>1057</v>
      </c>
      <c r="E155" s="51" t="s">
        <v>1082</v>
      </c>
      <c r="F155" s="8">
        <v>250</v>
      </c>
      <c r="G155" s="8" t="s">
        <v>193</v>
      </c>
      <c r="H155" s="20">
        <v>5</v>
      </c>
      <c r="I155" s="23">
        <v>8</v>
      </c>
      <c r="J155" s="20">
        <v>8</v>
      </c>
      <c r="K155" s="20">
        <v>10</v>
      </c>
      <c r="L155" s="20">
        <v>8</v>
      </c>
      <c r="M155" s="23">
        <v>11</v>
      </c>
      <c r="N155" s="20">
        <v>3</v>
      </c>
      <c r="O155" s="20">
        <v>5</v>
      </c>
      <c r="P155" s="20">
        <v>17</v>
      </c>
      <c r="Q155" s="20">
        <v>20</v>
      </c>
      <c r="R155" s="20">
        <v>8</v>
      </c>
      <c r="S155" s="20">
        <v>22</v>
      </c>
      <c r="T155" s="20">
        <v>28</v>
      </c>
      <c r="U155" s="20">
        <v>10</v>
      </c>
      <c r="V155" s="22">
        <f t="shared" si="24"/>
        <v>163</v>
      </c>
      <c r="W155" s="16">
        <f t="shared" si="25"/>
        <v>163</v>
      </c>
      <c r="X155" s="23">
        <v>19</v>
      </c>
      <c r="Y155" s="20">
        <v>31</v>
      </c>
      <c r="Z155" s="22">
        <f t="shared" si="26"/>
        <v>50</v>
      </c>
      <c r="AA155" s="16">
        <f t="shared" si="27"/>
        <v>50</v>
      </c>
      <c r="AB155" s="29">
        <v>5</v>
      </c>
      <c r="AC155" s="29">
        <v>0</v>
      </c>
      <c r="AD155" s="29">
        <v>0</v>
      </c>
      <c r="AE155" s="29">
        <v>1</v>
      </c>
      <c r="AF155" s="29">
        <v>0</v>
      </c>
      <c r="AG155" s="22">
        <f t="shared" si="28"/>
        <v>6</v>
      </c>
      <c r="AH155" s="16">
        <f t="shared" si="29"/>
        <v>9</v>
      </c>
      <c r="AI155" s="23">
        <v>10</v>
      </c>
      <c r="AJ155" s="20">
        <v>16</v>
      </c>
      <c r="AK155" s="20">
        <v>4</v>
      </c>
      <c r="AL155" s="22">
        <f t="shared" si="30"/>
        <v>30</v>
      </c>
      <c r="AM155" s="16">
        <f t="shared" si="31"/>
        <v>22.5</v>
      </c>
      <c r="AN155" s="25">
        <f t="shared" si="32"/>
        <v>249</v>
      </c>
      <c r="AO155" s="26">
        <f t="shared" si="33"/>
        <v>244.5</v>
      </c>
      <c r="AP155" s="27">
        <f t="shared" si="23"/>
        <v>81.5</v>
      </c>
      <c r="AT155" s="39">
        <v>45.2777777777778</v>
      </c>
      <c r="AU155" s="1" t="s">
        <v>310</v>
      </c>
    </row>
    <row r="156" spans="1:47" ht="20.100000000000001" customHeight="1" thickBot="1" x14ac:dyDescent="0.25">
      <c r="A156" s="48"/>
      <c r="B156" s="48" t="s">
        <v>512</v>
      </c>
      <c r="C156" s="48" t="s">
        <v>513</v>
      </c>
      <c r="D156" s="49" t="s">
        <v>504</v>
      </c>
      <c r="E156" s="58" t="s">
        <v>514</v>
      </c>
      <c r="F156" s="8">
        <v>64</v>
      </c>
      <c r="G156" s="8" t="s">
        <v>194</v>
      </c>
      <c r="H156" s="20">
        <v>5</v>
      </c>
      <c r="I156" s="20">
        <v>9</v>
      </c>
      <c r="J156" s="20">
        <v>4</v>
      </c>
      <c r="K156" s="20">
        <v>10</v>
      </c>
      <c r="L156" s="20">
        <v>0</v>
      </c>
      <c r="M156" s="23">
        <v>15</v>
      </c>
      <c r="N156" s="20">
        <v>17</v>
      </c>
      <c r="O156" s="20">
        <v>6</v>
      </c>
      <c r="P156" s="20">
        <v>8</v>
      </c>
      <c r="Q156" s="20">
        <v>14</v>
      </c>
      <c r="R156" s="20">
        <v>17</v>
      </c>
      <c r="S156" s="20">
        <v>20</v>
      </c>
      <c r="T156" s="23">
        <v>18</v>
      </c>
      <c r="U156" s="20">
        <v>6</v>
      </c>
      <c r="V156" s="22">
        <f t="shared" si="24"/>
        <v>149</v>
      </c>
      <c r="W156" s="16">
        <f t="shared" si="25"/>
        <v>149</v>
      </c>
      <c r="X156" s="23">
        <v>18</v>
      </c>
      <c r="Y156" s="30">
        <v>20</v>
      </c>
      <c r="Z156" s="22">
        <f t="shared" si="26"/>
        <v>38</v>
      </c>
      <c r="AA156" s="16">
        <f t="shared" si="27"/>
        <v>38</v>
      </c>
      <c r="AB156" s="29">
        <v>5</v>
      </c>
      <c r="AC156" s="29">
        <v>5</v>
      </c>
      <c r="AD156" s="29">
        <v>3</v>
      </c>
      <c r="AE156" s="29">
        <v>0</v>
      </c>
      <c r="AF156" s="29">
        <v>2</v>
      </c>
      <c r="AG156" s="22">
        <f t="shared" si="28"/>
        <v>15</v>
      </c>
      <c r="AH156" s="16">
        <f t="shared" si="29"/>
        <v>22.5</v>
      </c>
      <c r="AI156" s="20">
        <v>22</v>
      </c>
      <c r="AJ156" s="20">
        <v>14</v>
      </c>
      <c r="AK156" s="20">
        <v>7</v>
      </c>
      <c r="AL156" s="22">
        <f t="shared" si="30"/>
        <v>43</v>
      </c>
      <c r="AM156" s="16">
        <f t="shared" si="31"/>
        <v>32.25</v>
      </c>
      <c r="AN156" s="25">
        <f t="shared" si="32"/>
        <v>245</v>
      </c>
      <c r="AO156" s="26">
        <f t="shared" si="33"/>
        <v>241.75</v>
      </c>
      <c r="AP156" s="27">
        <f t="shared" si="23"/>
        <v>92.75</v>
      </c>
      <c r="AT156" s="40">
        <v>44.768518518518498</v>
      </c>
    </row>
    <row r="157" spans="1:47" ht="20.100000000000001" customHeight="1" thickBot="1" x14ac:dyDescent="0.25">
      <c r="A157" s="48"/>
      <c r="B157" s="48" t="s">
        <v>604</v>
      </c>
      <c r="C157" s="48" t="s">
        <v>605</v>
      </c>
      <c r="D157" s="49" t="s">
        <v>599</v>
      </c>
      <c r="E157" s="51" t="s">
        <v>606</v>
      </c>
      <c r="F157" s="8">
        <v>93</v>
      </c>
      <c r="G157" s="8" t="s">
        <v>195</v>
      </c>
      <c r="H157" s="20">
        <v>5</v>
      </c>
      <c r="I157" s="20">
        <v>10</v>
      </c>
      <c r="J157" s="20">
        <v>10</v>
      </c>
      <c r="K157" s="20">
        <v>5</v>
      </c>
      <c r="L157" s="20">
        <v>7</v>
      </c>
      <c r="M157" s="23">
        <v>12</v>
      </c>
      <c r="N157" s="20">
        <v>10</v>
      </c>
      <c r="O157" s="20">
        <v>18</v>
      </c>
      <c r="P157" s="20">
        <v>0</v>
      </c>
      <c r="Q157" s="20">
        <v>0</v>
      </c>
      <c r="R157" s="20">
        <v>13</v>
      </c>
      <c r="S157" s="30">
        <v>20</v>
      </c>
      <c r="T157" s="20">
        <v>12</v>
      </c>
      <c r="U157" s="20">
        <v>14</v>
      </c>
      <c r="V157" s="22">
        <f t="shared" si="24"/>
        <v>136</v>
      </c>
      <c r="W157" s="16">
        <f t="shared" si="25"/>
        <v>136</v>
      </c>
      <c r="X157" s="30">
        <v>30</v>
      </c>
      <c r="Y157" s="30">
        <v>20</v>
      </c>
      <c r="Z157" s="22">
        <f t="shared" si="26"/>
        <v>50</v>
      </c>
      <c r="AA157" s="16">
        <f t="shared" si="27"/>
        <v>50</v>
      </c>
      <c r="AB157" s="20">
        <v>4</v>
      </c>
      <c r="AC157" s="20">
        <v>0</v>
      </c>
      <c r="AD157" s="20">
        <v>4</v>
      </c>
      <c r="AE157" s="20">
        <v>3</v>
      </c>
      <c r="AF157" s="20">
        <v>3</v>
      </c>
      <c r="AG157" s="22">
        <f t="shared" si="28"/>
        <v>14</v>
      </c>
      <c r="AH157" s="16">
        <f t="shared" si="29"/>
        <v>21.000000000000004</v>
      </c>
      <c r="AI157" s="20">
        <v>19</v>
      </c>
      <c r="AJ157" s="20">
        <v>20</v>
      </c>
      <c r="AK157" s="20">
        <v>6</v>
      </c>
      <c r="AL157" s="22">
        <f t="shared" si="30"/>
        <v>45</v>
      </c>
      <c r="AM157" s="16">
        <f t="shared" si="31"/>
        <v>33.75</v>
      </c>
      <c r="AN157" s="25">
        <f t="shared" si="32"/>
        <v>245</v>
      </c>
      <c r="AO157" s="26">
        <f t="shared" si="33"/>
        <v>240.75</v>
      </c>
      <c r="AP157" s="27">
        <f t="shared" si="23"/>
        <v>104.75</v>
      </c>
      <c r="AT157" s="40">
        <v>44.5833333333333</v>
      </c>
    </row>
    <row r="158" spans="1:47" ht="20.100000000000001" customHeight="1" thickBot="1" x14ac:dyDescent="0.25">
      <c r="A158" s="48"/>
      <c r="B158" s="48" t="s">
        <v>390</v>
      </c>
      <c r="C158" s="48" t="s">
        <v>391</v>
      </c>
      <c r="D158" s="49" t="s">
        <v>392</v>
      </c>
      <c r="E158" s="51" t="s">
        <v>393</v>
      </c>
      <c r="F158" s="8">
        <v>26</v>
      </c>
      <c r="G158" s="8" t="s">
        <v>196</v>
      </c>
      <c r="H158" s="29">
        <v>6</v>
      </c>
      <c r="I158" s="29">
        <v>2</v>
      </c>
      <c r="J158" s="29">
        <v>10</v>
      </c>
      <c r="K158" s="20">
        <v>10</v>
      </c>
      <c r="L158" s="20">
        <v>7</v>
      </c>
      <c r="M158" s="20">
        <v>18</v>
      </c>
      <c r="N158" s="20">
        <v>15</v>
      </c>
      <c r="O158" s="20">
        <v>12</v>
      </c>
      <c r="P158" s="20">
        <v>16</v>
      </c>
      <c r="Q158" s="20">
        <v>7</v>
      </c>
      <c r="R158" s="20">
        <v>15</v>
      </c>
      <c r="S158" s="20">
        <v>24</v>
      </c>
      <c r="T158" s="23">
        <v>14</v>
      </c>
      <c r="U158" s="20">
        <v>12</v>
      </c>
      <c r="V158" s="22">
        <f t="shared" si="24"/>
        <v>168</v>
      </c>
      <c r="W158" s="16">
        <f t="shared" si="25"/>
        <v>168.00000000000003</v>
      </c>
      <c r="X158" s="20">
        <v>12</v>
      </c>
      <c r="Y158" s="30">
        <v>8</v>
      </c>
      <c r="Z158" s="22">
        <f t="shared" si="26"/>
        <v>20</v>
      </c>
      <c r="AA158" s="16">
        <f t="shared" si="27"/>
        <v>20</v>
      </c>
      <c r="AB158" s="30">
        <v>4</v>
      </c>
      <c r="AC158" s="30">
        <v>2</v>
      </c>
      <c r="AD158" s="30">
        <v>0</v>
      </c>
      <c r="AE158" s="30">
        <v>6</v>
      </c>
      <c r="AF158" s="30">
        <v>5</v>
      </c>
      <c r="AG158" s="22">
        <f t="shared" si="28"/>
        <v>17</v>
      </c>
      <c r="AH158" s="16">
        <f t="shared" si="29"/>
        <v>25.500000000000004</v>
      </c>
      <c r="AI158" s="20">
        <v>15</v>
      </c>
      <c r="AJ158" s="20">
        <v>13</v>
      </c>
      <c r="AK158" s="20">
        <v>8</v>
      </c>
      <c r="AL158" s="22">
        <f t="shared" si="30"/>
        <v>36</v>
      </c>
      <c r="AM158" s="16">
        <f t="shared" si="31"/>
        <v>27</v>
      </c>
      <c r="AN158" s="25">
        <f t="shared" si="32"/>
        <v>241</v>
      </c>
      <c r="AO158" s="26">
        <f t="shared" si="33"/>
        <v>240.50000000000003</v>
      </c>
      <c r="AP158" s="27">
        <f t="shared" si="23"/>
        <v>72.5</v>
      </c>
      <c r="AT158" s="39">
        <v>44.537037037037003</v>
      </c>
      <c r="AU158" s="1" t="s">
        <v>310</v>
      </c>
    </row>
    <row r="159" spans="1:47" ht="20.100000000000001" customHeight="1" x14ac:dyDescent="0.2">
      <c r="A159" s="71"/>
      <c r="B159" s="71" t="s">
        <v>346</v>
      </c>
      <c r="C159" s="71" t="s">
        <v>347</v>
      </c>
      <c r="D159" s="49" t="s">
        <v>344</v>
      </c>
      <c r="E159" s="52" t="s">
        <v>348</v>
      </c>
      <c r="F159" s="8">
        <v>12</v>
      </c>
      <c r="G159" s="8" t="s">
        <v>197</v>
      </c>
      <c r="H159" s="29">
        <v>4</v>
      </c>
      <c r="I159" s="29">
        <v>9</v>
      </c>
      <c r="J159" s="29">
        <v>8</v>
      </c>
      <c r="K159" s="20">
        <v>4</v>
      </c>
      <c r="L159" s="23">
        <v>1</v>
      </c>
      <c r="M159" s="23">
        <v>19</v>
      </c>
      <c r="N159" s="20">
        <v>15</v>
      </c>
      <c r="O159" s="20">
        <v>2</v>
      </c>
      <c r="P159" s="20">
        <v>8</v>
      </c>
      <c r="Q159" s="20">
        <v>15</v>
      </c>
      <c r="R159" s="20">
        <v>19</v>
      </c>
      <c r="S159" s="20">
        <v>24</v>
      </c>
      <c r="T159" s="23">
        <v>39</v>
      </c>
      <c r="U159" s="23">
        <v>9</v>
      </c>
      <c r="V159" s="22">
        <f t="shared" si="24"/>
        <v>176</v>
      </c>
      <c r="W159" s="16">
        <f t="shared" si="25"/>
        <v>176</v>
      </c>
      <c r="X159" s="20">
        <v>28</v>
      </c>
      <c r="Y159" s="20">
        <v>13</v>
      </c>
      <c r="Z159" s="22">
        <f t="shared" si="26"/>
        <v>41</v>
      </c>
      <c r="AA159" s="16">
        <f t="shared" si="27"/>
        <v>41</v>
      </c>
      <c r="AB159" s="30">
        <v>0</v>
      </c>
      <c r="AC159" s="30">
        <v>0</v>
      </c>
      <c r="AD159" s="30">
        <v>0</v>
      </c>
      <c r="AE159" s="30">
        <v>0</v>
      </c>
      <c r="AF159" s="30">
        <v>1</v>
      </c>
      <c r="AG159" s="22">
        <f t="shared" si="28"/>
        <v>1</v>
      </c>
      <c r="AH159" s="16">
        <f t="shared" si="29"/>
        <v>1.5</v>
      </c>
      <c r="AI159" s="20">
        <v>5</v>
      </c>
      <c r="AJ159" s="20">
        <v>9</v>
      </c>
      <c r="AK159" s="24">
        <v>10</v>
      </c>
      <c r="AL159" s="22">
        <f t="shared" si="30"/>
        <v>24</v>
      </c>
      <c r="AM159" s="16">
        <f t="shared" si="31"/>
        <v>18</v>
      </c>
      <c r="AN159" s="25">
        <f t="shared" si="32"/>
        <v>242</v>
      </c>
      <c r="AO159" s="26">
        <f t="shared" si="33"/>
        <v>236.5</v>
      </c>
      <c r="AP159" s="27">
        <f t="shared" si="23"/>
        <v>60.5</v>
      </c>
      <c r="AT159" s="39">
        <v>43.796296296296298</v>
      </c>
      <c r="AU159" s="1" t="s">
        <v>310</v>
      </c>
    </row>
    <row r="160" spans="1:47" ht="20.100000000000001" customHeight="1" thickBot="1" x14ac:dyDescent="0.25">
      <c r="A160" s="71"/>
      <c r="B160" s="71" t="s">
        <v>449</v>
      </c>
      <c r="C160" s="71" t="s">
        <v>450</v>
      </c>
      <c r="D160" s="49" t="s">
        <v>438</v>
      </c>
      <c r="E160" s="54" t="s">
        <v>451</v>
      </c>
      <c r="F160" s="8">
        <v>45</v>
      </c>
      <c r="G160" s="8" t="s">
        <v>198</v>
      </c>
      <c r="H160" s="20">
        <v>0</v>
      </c>
      <c r="I160" s="20">
        <v>9</v>
      </c>
      <c r="J160" s="20">
        <v>9</v>
      </c>
      <c r="K160" s="20">
        <v>10</v>
      </c>
      <c r="L160" s="20">
        <v>9</v>
      </c>
      <c r="M160" s="20">
        <v>19</v>
      </c>
      <c r="N160" s="20">
        <v>18</v>
      </c>
      <c r="O160" s="20">
        <v>15</v>
      </c>
      <c r="P160" s="20">
        <v>20</v>
      </c>
      <c r="Q160" s="20">
        <v>15</v>
      </c>
      <c r="R160" s="20">
        <v>3</v>
      </c>
      <c r="S160" s="20">
        <v>8</v>
      </c>
      <c r="T160" s="20">
        <v>40</v>
      </c>
      <c r="U160" s="20">
        <v>5</v>
      </c>
      <c r="V160" s="22">
        <f t="shared" si="24"/>
        <v>180</v>
      </c>
      <c r="W160" s="16">
        <f t="shared" si="25"/>
        <v>180</v>
      </c>
      <c r="X160" s="20">
        <v>15</v>
      </c>
      <c r="Y160" s="20">
        <v>13</v>
      </c>
      <c r="Z160" s="22">
        <f t="shared" si="26"/>
        <v>28</v>
      </c>
      <c r="AA160" s="16">
        <f t="shared" si="27"/>
        <v>28</v>
      </c>
      <c r="AB160" s="20">
        <v>5</v>
      </c>
      <c r="AC160" s="20">
        <v>0</v>
      </c>
      <c r="AD160" s="20">
        <v>0</v>
      </c>
      <c r="AE160" s="20">
        <v>0</v>
      </c>
      <c r="AF160" s="20">
        <v>4</v>
      </c>
      <c r="AG160" s="22">
        <f t="shared" si="28"/>
        <v>9</v>
      </c>
      <c r="AH160" s="16">
        <f t="shared" si="29"/>
        <v>13.5</v>
      </c>
      <c r="AI160" s="20">
        <v>6</v>
      </c>
      <c r="AJ160" s="20">
        <v>4</v>
      </c>
      <c r="AK160" s="20">
        <v>5</v>
      </c>
      <c r="AL160" s="22">
        <f t="shared" si="30"/>
        <v>15</v>
      </c>
      <c r="AM160" s="16">
        <f t="shared" si="31"/>
        <v>11.25</v>
      </c>
      <c r="AN160" s="25">
        <f t="shared" si="32"/>
        <v>232</v>
      </c>
      <c r="AO160" s="26">
        <f t="shared" si="33"/>
        <v>232.75</v>
      </c>
      <c r="AP160" s="27">
        <f t="shared" si="23"/>
        <v>52.75</v>
      </c>
      <c r="AT160" s="39">
        <v>43.101851851851897</v>
      </c>
      <c r="AU160" s="1" t="s">
        <v>310</v>
      </c>
    </row>
    <row r="161" spans="1:47" ht="20.100000000000001" customHeight="1" thickBot="1" x14ac:dyDescent="0.25">
      <c r="A161" s="48"/>
      <c r="B161" s="48" t="s">
        <v>687</v>
      </c>
      <c r="C161" s="48" t="s">
        <v>688</v>
      </c>
      <c r="D161" s="49" t="s">
        <v>676</v>
      </c>
      <c r="E161" s="62" t="s">
        <v>689</v>
      </c>
      <c r="F161" s="8">
        <v>125</v>
      </c>
      <c r="G161" s="8" t="s">
        <v>199</v>
      </c>
      <c r="H161" s="20">
        <v>5</v>
      </c>
      <c r="I161" s="20">
        <v>10</v>
      </c>
      <c r="J161" s="20">
        <v>10</v>
      </c>
      <c r="K161" s="20">
        <v>4</v>
      </c>
      <c r="L161" s="20">
        <v>7</v>
      </c>
      <c r="M161" s="20">
        <v>16</v>
      </c>
      <c r="N161" s="20">
        <v>16</v>
      </c>
      <c r="O161" s="20">
        <v>0</v>
      </c>
      <c r="P161" s="20">
        <v>4</v>
      </c>
      <c r="Q161" s="20">
        <v>3</v>
      </c>
      <c r="R161" s="20">
        <v>22</v>
      </c>
      <c r="S161" s="20">
        <v>12</v>
      </c>
      <c r="T161" s="20">
        <v>25</v>
      </c>
      <c r="U161" s="20">
        <v>7</v>
      </c>
      <c r="V161" s="22">
        <f t="shared" si="24"/>
        <v>141</v>
      </c>
      <c r="W161" s="16">
        <f t="shared" si="25"/>
        <v>141</v>
      </c>
      <c r="X161" s="29">
        <v>38</v>
      </c>
      <c r="Y161" s="29">
        <v>13</v>
      </c>
      <c r="Z161" s="22">
        <f t="shared" si="26"/>
        <v>51</v>
      </c>
      <c r="AA161" s="16">
        <f t="shared" si="27"/>
        <v>51.000000000000007</v>
      </c>
      <c r="AB161" s="29">
        <v>5</v>
      </c>
      <c r="AC161" s="29">
        <v>1</v>
      </c>
      <c r="AD161" s="29">
        <v>0</v>
      </c>
      <c r="AE161" s="29">
        <v>0</v>
      </c>
      <c r="AF161" s="20">
        <v>2</v>
      </c>
      <c r="AG161" s="22">
        <f t="shared" si="28"/>
        <v>8</v>
      </c>
      <c r="AH161" s="16">
        <f t="shared" si="29"/>
        <v>12</v>
      </c>
      <c r="AI161" s="20">
        <v>23</v>
      </c>
      <c r="AJ161" s="20">
        <v>8</v>
      </c>
      <c r="AK161" s="20">
        <v>5</v>
      </c>
      <c r="AL161" s="22">
        <f t="shared" si="30"/>
        <v>36</v>
      </c>
      <c r="AM161" s="16">
        <f t="shared" si="31"/>
        <v>27</v>
      </c>
      <c r="AN161" s="25">
        <f t="shared" si="32"/>
        <v>236</v>
      </c>
      <c r="AO161" s="26">
        <f t="shared" si="33"/>
        <v>231</v>
      </c>
      <c r="AP161" s="27">
        <f t="shared" si="23"/>
        <v>90</v>
      </c>
      <c r="AT161" s="40">
        <v>42.7777777777778</v>
      </c>
    </row>
    <row r="162" spans="1:47" ht="20.100000000000001" customHeight="1" thickBot="1" x14ac:dyDescent="0.25">
      <c r="A162" s="48"/>
      <c r="B162" s="48" t="s">
        <v>718</v>
      </c>
      <c r="C162" s="48" t="s">
        <v>719</v>
      </c>
      <c r="D162" s="49" t="s">
        <v>708</v>
      </c>
      <c r="E162" s="63" t="s">
        <v>720</v>
      </c>
      <c r="F162" s="8">
        <v>130</v>
      </c>
      <c r="G162" s="8" t="s">
        <v>200</v>
      </c>
      <c r="H162" s="20">
        <v>7</v>
      </c>
      <c r="I162" s="20">
        <v>2</v>
      </c>
      <c r="J162" s="20">
        <v>10</v>
      </c>
      <c r="K162" s="20">
        <v>7</v>
      </c>
      <c r="L162" s="20">
        <v>8</v>
      </c>
      <c r="M162" s="20">
        <v>20</v>
      </c>
      <c r="N162" s="20">
        <v>0</v>
      </c>
      <c r="O162" s="20">
        <v>0</v>
      </c>
      <c r="P162" s="20">
        <v>2</v>
      </c>
      <c r="Q162" s="20">
        <v>11</v>
      </c>
      <c r="R162" s="20">
        <v>22</v>
      </c>
      <c r="S162" s="20">
        <v>20</v>
      </c>
      <c r="T162" s="20">
        <v>18</v>
      </c>
      <c r="U162" s="20">
        <v>19</v>
      </c>
      <c r="V162" s="22">
        <f t="shared" si="24"/>
        <v>146</v>
      </c>
      <c r="W162" s="16">
        <f t="shared" si="25"/>
        <v>146</v>
      </c>
      <c r="X162" s="20">
        <v>35</v>
      </c>
      <c r="Y162" s="30">
        <v>6</v>
      </c>
      <c r="Z162" s="22">
        <f t="shared" si="26"/>
        <v>41</v>
      </c>
      <c r="AA162" s="16">
        <f t="shared" si="27"/>
        <v>41</v>
      </c>
      <c r="AB162" s="20">
        <v>0</v>
      </c>
      <c r="AC162" s="20">
        <v>0</v>
      </c>
      <c r="AD162" s="20">
        <v>7</v>
      </c>
      <c r="AE162" s="20">
        <v>2</v>
      </c>
      <c r="AF162" s="20">
        <v>5</v>
      </c>
      <c r="AG162" s="22">
        <f t="shared" si="28"/>
        <v>14</v>
      </c>
      <c r="AH162" s="16">
        <f t="shared" si="29"/>
        <v>21.000000000000004</v>
      </c>
      <c r="AI162" s="20">
        <v>8</v>
      </c>
      <c r="AJ162" s="20">
        <v>5</v>
      </c>
      <c r="AK162" s="20">
        <v>12</v>
      </c>
      <c r="AL162" s="22">
        <f t="shared" si="30"/>
        <v>25</v>
      </c>
      <c r="AM162" s="16">
        <f t="shared" si="31"/>
        <v>18.75</v>
      </c>
      <c r="AN162" s="25">
        <f t="shared" si="32"/>
        <v>226</v>
      </c>
      <c r="AO162" s="26">
        <f t="shared" si="33"/>
        <v>226.75</v>
      </c>
      <c r="AP162" s="27">
        <f t="shared" si="23"/>
        <v>80.75</v>
      </c>
      <c r="AT162" s="40">
        <v>41.990740740740698</v>
      </c>
    </row>
    <row r="163" spans="1:47" ht="20.100000000000001" customHeight="1" thickBot="1" x14ac:dyDescent="0.25">
      <c r="A163" s="48" t="s">
        <v>1119</v>
      </c>
      <c r="B163" s="48" t="s">
        <v>1077</v>
      </c>
      <c r="C163" s="48" t="s">
        <v>1078</v>
      </c>
      <c r="D163" s="49" t="s">
        <v>1057</v>
      </c>
      <c r="E163" s="51" t="s">
        <v>1079</v>
      </c>
      <c r="F163" s="8">
        <v>249</v>
      </c>
      <c r="G163" s="8" t="s">
        <v>201</v>
      </c>
      <c r="H163" s="20">
        <v>10</v>
      </c>
      <c r="I163" s="20">
        <v>9</v>
      </c>
      <c r="J163" s="20">
        <v>10</v>
      </c>
      <c r="K163" s="20">
        <v>5</v>
      </c>
      <c r="L163" s="20">
        <v>10</v>
      </c>
      <c r="M163" s="20">
        <v>9</v>
      </c>
      <c r="N163" s="20">
        <v>15</v>
      </c>
      <c r="O163" s="20">
        <v>8</v>
      </c>
      <c r="P163" s="20">
        <v>6</v>
      </c>
      <c r="Q163" s="20">
        <v>2</v>
      </c>
      <c r="R163" s="20">
        <v>13</v>
      </c>
      <c r="S163" s="20">
        <v>2</v>
      </c>
      <c r="T163" s="20">
        <v>26</v>
      </c>
      <c r="U163" s="21">
        <v>12</v>
      </c>
      <c r="V163" s="22">
        <f t="shared" si="24"/>
        <v>137</v>
      </c>
      <c r="W163" s="16">
        <f t="shared" si="25"/>
        <v>137</v>
      </c>
      <c r="X163" s="23">
        <v>37</v>
      </c>
      <c r="Y163" s="20">
        <v>13</v>
      </c>
      <c r="Z163" s="22">
        <f t="shared" si="26"/>
        <v>50</v>
      </c>
      <c r="AA163" s="16">
        <f t="shared" si="27"/>
        <v>50</v>
      </c>
      <c r="AB163" s="29">
        <v>0</v>
      </c>
      <c r="AC163" s="29">
        <v>4</v>
      </c>
      <c r="AD163" s="29">
        <v>0</v>
      </c>
      <c r="AE163" s="21">
        <v>1</v>
      </c>
      <c r="AF163" s="29">
        <v>2</v>
      </c>
      <c r="AG163" s="22">
        <f t="shared" si="28"/>
        <v>7</v>
      </c>
      <c r="AH163" s="16">
        <f t="shared" si="29"/>
        <v>10.500000000000002</v>
      </c>
      <c r="AI163" s="20">
        <v>14</v>
      </c>
      <c r="AJ163" s="20">
        <v>16</v>
      </c>
      <c r="AK163" s="24">
        <v>9</v>
      </c>
      <c r="AL163" s="22">
        <f t="shared" si="30"/>
        <v>39</v>
      </c>
      <c r="AM163" s="16">
        <f t="shared" si="31"/>
        <v>29.25</v>
      </c>
      <c r="AN163" s="25">
        <f t="shared" si="32"/>
        <v>233</v>
      </c>
      <c r="AO163" s="26">
        <f t="shared" si="33"/>
        <v>226.75</v>
      </c>
      <c r="AP163" s="27">
        <f t="shared" si="23"/>
        <v>89.75</v>
      </c>
      <c r="AT163" s="40">
        <v>41.990740740740698</v>
      </c>
    </row>
    <row r="164" spans="1:47" ht="20.100000000000001" customHeight="1" thickBot="1" x14ac:dyDescent="0.25">
      <c r="A164" s="48"/>
      <c r="B164" s="48" t="s">
        <v>934</v>
      </c>
      <c r="C164" s="48" t="s">
        <v>935</v>
      </c>
      <c r="D164" s="49" t="s">
        <v>936</v>
      </c>
      <c r="E164" s="54" t="s">
        <v>937</v>
      </c>
      <c r="F164" s="8">
        <v>207</v>
      </c>
      <c r="G164" s="8" t="s">
        <v>202</v>
      </c>
      <c r="H164" s="30">
        <v>5</v>
      </c>
      <c r="I164" s="30">
        <v>2</v>
      </c>
      <c r="J164" s="30">
        <v>9</v>
      </c>
      <c r="K164" s="20">
        <v>7</v>
      </c>
      <c r="L164" s="20">
        <v>4</v>
      </c>
      <c r="M164" s="20">
        <v>17</v>
      </c>
      <c r="N164" s="20">
        <v>14</v>
      </c>
      <c r="O164" s="20">
        <v>3</v>
      </c>
      <c r="P164" s="20">
        <v>0</v>
      </c>
      <c r="Q164" s="23">
        <v>6</v>
      </c>
      <c r="R164" s="20">
        <v>10</v>
      </c>
      <c r="S164" s="20">
        <v>10</v>
      </c>
      <c r="T164" s="20">
        <v>30</v>
      </c>
      <c r="U164" s="30">
        <v>0</v>
      </c>
      <c r="V164" s="22">
        <f t="shared" si="24"/>
        <v>117</v>
      </c>
      <c r="W164" s="16">
        <f t="shared" si="25"/>
        <v>117</v>
      </c>
      <c r="X164" s="20">
        <v>27</v>
      </c>
      <c r="Y164" s="21">
        <v>19</v>
      </c>
      <c r="Z164" s="22">
        <f t="shared" si="26"/>
        <v>46</v>
      </c>
      <c r="AA164" s="16">
        <f t="shared" si="27"/>
        <v>46</v>
      </c>
      <c r="AB164" s="29">
        <v>5</v>
      </c>
      <c r="AC164" s="29">
        <v>2</v>
      </c>
      <c r="AD164" s="29">
        <v>4</v>
      </c>
      <c r="AE164" s="29">
        <v>2</v>
      </c>
      <c r="AF164" s="29">
        <v>3</v>
      </c>
      <c r="AG164" s="22">
        <f t="shared" si="28"/>
        <v>16</v>
      </c>
      <c r="AH164" s="16">
        <f t="shared" si="29"/>
        <v>24</v>
      </c>
      <c r="AI164" s="20">
        <v>30</v>
      </c>
      <c r="AJ164" s="20">
        <v>14</v>
      </c>
      <c r="AK164" s="23">
        <v>8</v>
      </c>
      <c r="AL164" s="22">
        <f t="shared" si="30"/>
        <v>52</v>
      </c>
      <c r="AM164" s="16">
        <f t="shared" si="31"/>
        <v>39</v>
      </c>
      <c r="AN164" s="25">
        <f t="shared" si="32"/>
        <v>231</v>
      </c>
      <c r="AO164" s="26">
        <f t="shared" si="33"/>
        <v>226</v>
      </c>
      <c r="AP164" s="27">
        <f t="shared" si="23"/>
        <v>109</v>
      </c>
      <c r="AT164" s="39">
        <v>41.851851851851897</v>
      </c>
      <c r="AU164" s="1" t="s">
        <v>310</v>
      </c>
    </row>
    <row r="165" spans="1:47" ht="20.100000000000001" customHeight="1" thickBot="1" x14ac:dyDescent="0.25">
      <c r="A165" s="48"/>
      <c r="B165" s="48" t="s">
        <v>912</v>
      </c>
      <c r="C165" s="48" t="s">
        <v>913</v>
      </c>
      <c r="D165" s="49" t="s">
        <v>904</v>
      </c>
      <c r="E165" s="54" t="s">
        <v>914</v>
      </c>
      <c r="F165" s="8">
        <v>205</v>
      </c>
      <c r="G165" s="8" t="s">
        <v>203</v>
      </c>
      <c r="H165" s="30">
        <v>7</v>
      </c>
      <c r="I165" s="30">
        <v>3</v>
      </c>
      <c r="J165" s="30">
        <v>7</v>
      </c>
      <c r="K165" s="20">
        <v>7</v>
      </c>
      <c r="L165" s="20">
        <v>10</v>
      </c>
      <c r="M165" s="20">
        <v>18</v>
      </c>
      <c r="N165" s="20">
        <v>0</v>
      </c>
      <c r="O165" s="20">
        <v>1</v>
      </c>
      <c r="P165" s="20">
        <v>6</v>
      </c>
      <c r="Q165" s="20">
        <v>15</v>
      </c>
      <c r="R165" s="20">
        <v>20</v>
      </c>
      <c r="S165" s="20">
        <v>10</v>
      </c>
      <c r="T165" s="20">
        <v>32</v>
      </c>
      <c r="U165" s="30">
        <v>0</v>
      </c>
      <c r="V165" s="22">
        <f t="shared" si="24"/>
        <v>136</v>
      </c>
      <c r="W165" s="16">
        <f t="shared" si="25"/>
        <v>136</v>
      </c>
      <c r="X165" s="29">
        <v>45</v>
      </c>
      <c r="Y165" s="29">
        <v>18</v>
      </c>
      <c r="Z165" s="22">
        <f t="shared" si="26"/>
        <v>63</v>
      </c>
      <c r="AA165" s="16">
        <f t="shared" si="27"/>
        <v>63</v>
      </c>
      <c r="AB165" s="29">
        <v>5</v>
      </c>
      <c r="AC165" s="29">
        <v>0</v>
      </c>
      <c r="AD165" s="29">
        <v>0</v>
      </c>
      <c r="AE165" s="29">
        <v>0</v>
      </c>
      <c r="AF165" s="29">
        <v>4</v>
      </c>
      <c r="AG165" s="22">
        <f t="shared" si="28"/>
        <v>9</v>
      </c>
      <c r="AH165" s="16">
        <f t="shared" si="29"/>
        <v>13.5</v>
      </c>
      <c r="AI165" s="20">
        <v>6</v>
      </c>
      <c r="AJ165" s="20">
        <v>6</v>
      </c>
      <c r="AK165" s="20">
        <v>5</v>
      </c>
      <c r="AL165" s="22">
        <f t="shared" si="30"/>
        <v>17</v>
      </c>
      <c r="AM165" s="16">
        <f t="shared" si="31"/>
        <v>12.750000000000002</v>
      </c>
      <c r="AN165" s="25">
        <f t="shared" si="32"/>
        <v>225</v>
      </c>
      <c r="AO165" s="26">
        <f t="shared" si="33"/>
        <v>225.25</v>
      </c>
      <c r="AP165" s="27">
        <f t="shared" si="23"/>
        <v>89.25</v>
      </c>
      <c r="AT165" s="40">
        <v>41.712962962962997</v>
      </c>
    </row>
    <row r="166" spans="1:47" ht="20.100000000000001" customHeight="1" thickBot="1" x14ac:dyDescent="0.25">
      <c r="A166" s="48"/>
      <c r="B166" s="48" t="s">
        <v>801</v>
      </c>
      <c r="C166" s="48" t="s">
        <v>802</v>
      </c>
      <c r="D166" s="49" t="s">
        <v>799</v>
      </c>
      <c r="E166" s="54" t="s">
        <v>803</v>
      </c>
      <c r="F166" s="8">
        <v>158</v>
      </c>
      <c r="G166" s="8" t="s">
        <v>205</v>
      </c>
      <c r="H166" s="20">
        <v>5</v>
      </c>
      <c r="I166" s="20">
        <v>1</v>
      </c>
      <c r="J166" s="20">
        <v>8</v>
      </c>
      <c r="K166" s="20">
        <v>10</v>
      </c>
      <c r="L166" s="20">
        <v>0</v>
      </c>
      <c r="M166" s="20">
        <v>13</v>
      </c>
      <c r="N166" s="20">
        <v>18</v>
      </c>
      <c r="O166" s="20">
        <v>8</v>
      </c>
      <c r="P166" s="20">
        <v>6</v>
      </c>
      <c r="Q166" s="20">
        <v>5</v>
      </c>
      <c r="R166" s="20">
        <v>20</v>
      </c>
      <c r="S166" s="20">
        <v>5</v>
      </c>
      <c r="T166" s="20">
        <v>28</v>
      </c>
      <c r="U166" s="20">
        <v>3</v>
      </c>
      <c r="V166" s="22">
        <f t="shared" si="24"/>
        <v>130</v>
      </c>
      <c r="W166" s="16">
        <f t="shared" si="25"/>
        <v>130</v>
      </c>
      <c r="X166" s="32">
        <v>37</v>
      </c>
      <c r="Y166" s="29">
        <v>8</v>
      </c>
      <c r="Z166" s="22">
        <f t="shared" si="26"/>
        <v>45</v>
      </c>
      <c r="AA166" s="16">
        <f t="shared" si="27"/>
        <v>45</v>
      </c>
      <c r="AB166" s="29">
        <v>5</v>
      </c>
      <c r="AC166" s="29">
        <v>1</v>
      </c>
      <c r="AD166" s="29">
        <v>10</v>
      </c>
      <c r="AE166" s="29">
        <v>2</v>
      </c>
      <c r="AF166" s="29">
        <v>5</v>
      </c>
      <c r="AG166" s="22">
        <f t="shared" si="28"/>
        <v>23</v>
      </c>
      <c r="AH166" s="16">
        <f t="shared" si="29"/>
        <v>34.5</v>
      </c>
      <c r="AI166" s="20">
        <v>11</v>
      </c>
      <c r="AJ166" s="23">
        <v>7</v>
      </c>
      <c r="AK166" s="23">
        <v>2</v>
      </c>
      <c r="AL166" s="22">
        <f t="shared" si="30"/>
        <v>20</v>
      </c>
      <c r="AM166" s="16">
        <f t="shared" si="31"/>
        <v>15</v>
      </c>
      <c r="AN166" s="25">
        <f t="shared" si="32"/>
        <v>218</v>
      </c>
      <c r="AO166" s="26">
        <f t="shared" si="33"/>
        <v>224.5</v>
      </c>
      <c r="AP166" s="27">
        <f t="shared" si="23"/>
        <v>94.5</v>
      </c>
      <c r="AT166" s="40">
        <v>41.574074074074097</v>
      </c>
    </row>
    <row r="167" spans="1:47" ht="20.100000000000001" customHeight="1" thickBot="1" x14ac:dyDescent="0.25">
      <c r="A167" s="48"/>
      <c r="B167" s="48" t="s">
        <v>666</v>
      </c>
      <c r="C167" s="48" t="s">
        <v>667</v>
      </c>
      <c r="D167" s="49" t="s">
        <v>661</v>
      </c>
      <c r="E167" s="52" t="s">
        <v>668</v>
      </c>
      <c r="F167" s="8">
        <v>113</v>
      </c>
      <c r="G167" s="8" t="s">
        <v>204</v>
      </c>
      <c r="H167" s="20">
        <v>5</v>
      </c>
      <c r="I167" s="20">
        <v>9</v>
      </c>
      <c r="J167" s="20">
        <v>7</v>
      </c>
      <c r="K167" s="20">
        <v>7</v>
      </c>
      <c r="L167" s="20">
        <v>6</v>
      </c>
      <c r="M167" s="23">
        <v>20</v>
      </c>
      <c r="N167" s="23">
        <v>14</v>
      </c>
      <c r="O167" s="23">
        <v>13</v>
      </c>
      <c r="P167" s="20">
        <v>0</v>
      </c>
      <c r="Q167" s="20">
        <v>2</v>
      </c>
      <c r="R167" s="20">
        <v>17</v>
      </c>
      <c r="S167" s="36">
        <v>19</v>
      </c>
      <c r="T167" s="23">
        <v>33</v>
      </c>
      <c r="U167" s="20">
        <v>6</v>
      </c>
      <c r="V167" s="22">
        <f t="shared" si="24"/>
        <v>158</v>
      </c>
      <c r="W167" s="16">
        <f t="shared" si="25"/>
        <v>157.99999999999997</v>
      </c>
      <c r="X167" s="29">
        <v>22</v>
      </c>
      <c r="Y167" s="23">
        <v>19</v>
      </c>
      <c r="Z167" s="22">
        <f t="shared" si="26"/>
        <v>41</v>
      </c>
      <c r="AA167" s="16">
        <f t="shared" si="27"/>
        <v>41</v>
      </c>
      <c r="AB167" s="29">
        <v>0</v>
      </c>
      <c r="AC167" s="29">
        <v>0</v>
      </c>
      <c r="AD167" s="29">
        <v>7</v>
      </c>
      <c r="AE167" s="20">
        <v>0</v>
      </c>
      <c r="AF167" s="29">
        <v>2</v>
      </c>
      <c r="AG167" s="22">
        <f t="shared" si="28"/>
        <v>9</v>
      </c>
      <c r="AH167" s="16">
        <f t="shared" si="29"/>
        <v>13.5</v>
      </c>
      <c r="AI167" s="20">
        <v>6</v>
      </c>
      <c r="AJ167" s="23">
        <v>7</v>
      </c>
      <c r="AK167" s="20">
        <v>3</v>
      </c>
      <c r="AL167" s="22">
        <f t="shared" si="30"/>
        <v>16</v>
      </c>
      <c r="AM167" s="16">
        <f t="shared" si="31"/>
        <v>12</v>
      </c>
      <c r="AN167" s="25">
        <f t="shared" si="32"/>
        <v>224</v>
      </c>
      <c r="AO167" s="26">
        <f t="shared" si="33"/>
        <v>224.49999999999997</v>
      </c>
      <c r="AP167" s="27">
        <f t="shared" si="23"/>
        <v>66.5</v>
      </c>
      <c r="AT167" s="39">
        <v>41.574074074074097</v>
      </c>
      <c r="AU167" s="1" t="s">
        <v>310</v>
      </c>
    </row>
    <row r="168" spans="1:47" ht="20.100000000000001" customHeight="1" thickBot="1" x14ac:dyDescent="0.25">
      <c r="A168" s="48" t="s">
        <v>1119</v>
      </c>
      <c r="B168" s="48" t="s">
        <v>486</v>
      </c>
      <c r="C168" s="48" t="s">
        <v>487</v>
      </c>
      <c r="D168" s="49" t="s">
        <v>469</v>
      </c>
      <c r="E168" s="54" t="s">
        <v>488</v>
      </c>
      <c r="F168" s="8">
        <v>263</v>
      </c>
      <c r="G168" s="8" t="s">
        <v>206</v>
      </c>
      <c r="H168" s="20">
        <v>8</v>
      </c>
      <c r="I168" s="20">
        <v>9</v>
      </c>
      <c r="J168" s="20">
        <v>8</v>
      </c>
      <c r="K168" s="20">
        <v>8</v>
      </c>
      <c r="L168" s="20">
        <v>10</v>
      </c>
      <c r="M168" s="20">
        <v>17</v>
      </c>
      <c r="N168" s="23">
        <v>17</v>
      </c>
      <c r="O168" s="20">
        <v>2</v>
      </c>
      <c r="P168" s="20">
        <v>4</v>
      </c>
      <c r="Q168" s="20">
        <v>3</v>
      </c>
      <c r="R168" s="20">
        <v>14</v>
      </c>
      <c r="S168" s="20">
        <v>8</v>
      </c>
      <c r="T168" s="23">
        <v>12</v>
      </c>
      <c r="U168" s="20">
        <v>0</v>
      </c>
      <c r="V168" s="22">
        <f t="shared" si="24"/>
        <v>120</v>
      </c>
      <c r="W168" s="16">
        <f t="shared" si="25"/>
        <v>120</v>
      </c>
      <c r="X168" s="20">
        <v>37</v>
      </c>
      <c r="Y168" s="20">
        <v>11</v>
      </c>
      <c r="Z168" s="22">
        <f t="shared" si="26"/>
        <v>48</v>
      </c>
      <c r="AA168" s="16">
        <f t="shared" si="27"/>
        <v>48</v>
      </c>
      <c r="AB168" s="20">
        <v>0</v>
      </c>
      <c r="AC168" s="20">
        <v>0</v>
      </c>
      <c r="AD168" s="20">
        <v>6</v>
      </c>
      <c r="AE168" s="20">
        <v>0</v>
      </c>
      <c r="AF168" s="20">
        <v>4</v>
      </c>
      <c r="AG168" s="22">
        <f t="shared" si="28"/>
        <v>10</v>
      </c>
      <c r="AH168" s="16">
        <f t="shared" si="29"/>
        <v>15</v>
      </c>
      <c r="AI168" s="20">
        <v>29</v>
      </c>
      <c r="AJ168" s="20">
        <v>15</v>
      </c>
      <c r="AK168" s="20">
        <v>10</v>
      </c>
      <c r="AL168" s="22">
        <f t="shared" si="30"/>
        <v>54</v>
      </c>
      <c r="AM168" s="16">
        <f t="shared" si="31"/>
        <v>40.5</v>
      </c>
      <c r="AN168" s="25">
        <f t="shared" si="32"/>
        <v>232</v>
      </c>
      <c r="AO168" s="26">
        <f t="shared" si="33"/>
        <v>223.5</v>
      </c>
      <c r="AP168" s="27">
        <f t="shared" si="23"/>
        <v>103.5</v>
      </c>
      <c r="AT168" s="40">
        <v>41.3888888888889</v>
      </c>
    </row>
    <row r="169" spans="1:47" ht="20.100000000000001" customHeight="1" thickBot="1" x14ac:dyDescent="0.25">
      <c r="A169" s="48" t="s">
        <v>1119</v>
      </c>
      <c r="B169" s="48" t="s">
        <v>588</v>
      </c>
      <c r="C169" s="48" t="s">
        <v>589</v>
      </c>
      <c r="D169" s="49" t="s">
        <v>568</v>
      </c>
      <c r="E169" s="60" t="s">
        <v>590</v>
      </c>
      <c r="F169" s="8">
        <v>88</v>
      </c>
      <c r="G169" s="8" t="s">
        <v>207</v>
      </c>
      <c r="H169" s="30">
        <v>7</v>
      </c>
      <c r="I169" s="30">
        <v>0</v>
      </c>
      <c r="J169" s="30">
        <v>5</v>
      </c>
      <c r="K169" s="20">
        <v>10</v>
      </c>
      <c r="L169" s="20">
        <v>1</v>
      </c>
      <c r="M169" s="20">
        <v>5</v>
      </c>
      <c r="N169" s="20">
        <v>15</v>
      </c>
      <c r="O169" s="20">
        <v>2</v>
      </c>
      <c r="P169" s="20">
        <v>2</v>
      </c>
      <c r="Q169" s="20">
        <v>3</v>
      </c>
      <c r="R169" s="20">
        <v>17</v>
      </c>
      <c r="S169" s="30">
        <v>10</v>
      </c>
      <c r="T169" s="20">
        <v>29</v>
      </c>
      <c r="U169" s="20">
        <v>4</v>
      </c>
      <c r="V169" s="22">
        <f t="shared" si="24"/>
        <v>110</v>
      </c>
      <c r="W169" s="16">
        <f t="shared" si="25"/>
        <v>109.99999999999999</v>
      </c>
      <c r="X169" s="29">
        <v>48</v>
      </c>
      <c r="Y169" s="29">
        <v>15</v>
      </c>
      <c r="Z169" s="22">
        <f t="shared" si="26"/>
        <v>63</v>
      </c>
      <c r="AA169" s="16">
        <f t="shared" si="27"/>
        <v>63</v>
      </c>
      <c r="AB169" s="29">
        <v>5</v>
      </c>
      <c r="AC169" s="29">
        <v>1</v>
      </c>
      <c r="AD169" s="29">
        <v>4</v>
      </c>
      <c r="AE169" s="29">
        <v>0</v>
      </c>
      <c r="AF169" s="29">
        <v>2</v>
      </c>
      <c r="AG169" s="22">
        <f t="shared" si="28"/>
        <v>12</v>
      </c>
      <c r="AH169" s="16">
        <f t="shared" si="29"/>
        <v>18</v>
      </c>
      <c r="AI169" s="20">
        <v>19</v>
      </c>
      <c r="AJ169" s="20">
        <v>16</v>
      </c>
      <c r="AK169" s="24">
        <v>8</v>
      </c>
      <c r="AL169" s="22">
        <f t="shared" si="30"/>
        <v>43</v>
      </c>
      <c r="AM169" s="16">
        <f t="shared" si="31"/>
        <v>32.25</v>
      </c>
      <c r="AN169" s="25">
        <f t="shared" si="32"/>
        <v>228</v>
      </c>
      <c r="AO169" s="26">
        <f t="shared" si="33"/>
        <v>223.25</v>
      </c>
      <c r="AP169" s="27">
        <f t="shared" si="23"/>
        <v>113.25</v>
      </c>
      <c r="AT169" s="39">
        <v>41.342592592592602</v>
      </c>
      <c r="AU169" s="1" t="s">
        <v>310</v>
      </c>
    </row>
    <row r="170" spans="1:47" ht="20.100000000000001" customHeight="1" thickBot="1" x14ac:dyDescent="0.25">
      <c r="A170" s="48"/>
      <c r="B170" s="48" t="s">
        <v>902</v>
      </c>
      <c r="C170" s="48" t="s">
        <v>903</v>
      </c>
      <c r="D170" s="49" t="s">
        <v>904</v>
      </c>
      <c r="E170" s="54" t="s">
        <v>905</v>
      </c>
      <c r="F170" s="8">
        <v>202</v>
      </c>
      <c r="G170" s="8" t="s">
        <v>208</v>
      </c>
      <c r="H170" s="30">
        <v>8</v>
      </c>
      <c r="I170" s="30">
        <v>4</v>
      </c>
      <c r="J170" s="30">
        <v>10</v>
      </c>
      <c r="K170" s="20">
        <v>6</v>
      </c>
      <c r="L170" s="20">
        <v>6</v>
      </c>
      <c r="M170" s="20">
        <v>17</v>
      </c>
      <c r="N170" s="20">
        <v>20</v>
      </c>
      <c r="O170" s="20">
        <v>17</v>
      </c>
      <c r="P170" s="20">
        <v>0</v>
      </c>
      <c r="Q170" s="20">
        <v>11</v>
      </c>
      <c r="R170" s="20">
        <v>17</v>
      </c>
      <c r="S170" s="20">
        <v>5</v>
      </c>
      <c r="T170" s="20">
        <v>14</v>
      </c>
      <c r="U170" s="30">
        <v>3</v>
      </c>
      <c r="V170" s="22">
        <f t="shared" si="24"/>
        <v>138</v>
      </c>
      <c r="W170" s="16">
        <f t="shared" si="25"/>
        <v>138</v>
      </c>
      <c r="X170" s="29">
        <v>43</v>
      </c>
      <c r="Y170" s="29">
        <v>18</v>
      </c>
      <c r="Z170" s="22">
        <f t="shared" si="26"/>
        <v>61</v>
      </c>
      <c r="AA170" s="16">
        <f t="shared" si="27"/>
        <v>61</v>
      </c>
      <c r="AB170" s="29">
        <v>0</v>
      </c>
      <c r="AC170" s="29">
        <v>0</v>
      </c>
      <c r="AD170" s="29">
        <v>4</v>
      </c>
      <c r="AE170" s="29">
        <v>0</v>
      </c>
      <c r="AF170" s="29">
        <v>3</v>
      </c>
      <c r="AG170" s="22">
        <f t="shared" si="28"/>
        <v>7</v>
      </c>
      <c r="AH170" s="16">
        <f t="shared" si="29"/>
        <v>10.500000000000002</v>
      </c>
      <c r="AI170" s="20">
        <v>2</v>
      </c>
      <c r="AJ170" s="20">
        <v>2</v>
      </c>
      <c r="AK170" s="20">
        <v>3</v>
      </c>
      <c r="AL170" s="22">
        <f t="shared" si="30"/>
        <v>7</v>
      </c>
      <c r="AM170" s="16">
        <f t="shared" si="31"/>
        <v>5.2500000000000009</v>
      </c>
      <c r="AN170" s="25">
        <f t="shared" si="32"/>
        <v>213</v>
      </c>
      <c r="AO170" s="26">
        <f t="shared" si="33"/>
        <v>214.75</v>
      </c>
      <c r="AP170" s="27">
        <f t="shared" si="23"/>
        <v>76.75</v>
      </c>
      <c r="AT170" s="40">
        <v>39.768518518518498</v>
      </c>
    </row>
    <row r="171" spans="1:47" ht="20.100000000000001" customHeight="1" thickBot="1" x14ac:dyDescent="0.25">
      <c r="A171" s="48"/>
      <c r="B171" s="48" t="s">
        <v>617</v>
      </c>
      <c r="C171" s="48" t="s">
        <v>956</v>
      </c>
      <c r="D171" s="49" t="s">
        <v>951</v>
      </c>
      <c r="E171" s="54" t="s">
        <v>957</v>
      </c>
      <c r="F171" s="8">
        <v>199</v>
      </c>
      <c r="G171" s="8" t="s">
        <v>209</v>
      </c>
      <c r="H171" s="30">
        <v>4</v>
      </c>
      <c r="I171" s="30">
        <v>10</v>
      </c>
      <c r="J171" s="30">
        <v>10</v>
      </c>
      <c r="K171" s="20">
        <v>10</v>
      </c>
      <c r="L171" s="20">
        <v>8</v>
      </c>
      <c r="M171" s="20">
        <v>18</v>
      </c>
      <c r="N171" s="20">
        <v>17</v>
      </c>
      <c r="O171" s="20">
        <v>0</v>
      </c>
      <c r="P171" s="20">
        <v>6</v>
      </c>
      <c r="Q171" s="20">
        <v>3</v>
      </c>
      <c r="R171" s="20">
        <v>5</v>
      </c>
      <c r="S171" s="20">
        <v>24</v>
      </c>
      <c r="T171" s="20">
        <v>30</v>
      </c>
      <c r="U171" s="30">
        <v>0</v>
      </c>
      <c r="V171" s="22">
        <f t="shared" si="24"/>
        <v>145</v>
      </c>
      <c r="W171" s="16">
        <f t="shared" si="25"/>
        <v>145</v>
      </c>
      <c r="X171" s="29">
        <v>26</v>
      </c>
      <c r="Y171" s="29">
        <v>9</v>
      </c>
      <c r="Z171" s="22">
        <f t="shared" si="26"/>
        <v>35</v>
      </c>
      <c r="AA171" s="16">
        <f t="shared" si="27"/>
        <v>35</v>
      </c>
      <c r="AB171" s="29">
        <v>5</v>
      </c>
      <c r="AC171" s="29">
        <v>0</v>
      </c>
      <c r="AD171" s="29">
        <v>10</v>
      </c>
      <c r="AE171" s="29">
        <v>0</v>
      </c>
      <c r="AF171" s="29">
        <v>4</v>
      </c>
      <c r="AG171" s="22">
        <f t="shared" si="28"/>
        <v>19</v>
      </c>
      <c r="AH171" s="16">
        <f t="shared" si="29"/>
        <v>28.5</v>
      </c>
      <c r="AI171" s="20">
        <v>5</v>
      </c>
      <c r="AJ171" s="20">
        <v>3</v>
      </c>
      <c r="AK171" s="20">
        <v>0</v>
      </c>
      <c r="AL171" s="22">
        <f t="shared" si="30"/>
        <v>8</v>
      </c>
      <c r="AM171" s="16">
        <f t="shared" si="31"/>
        <v>6</v>
      </c>
      <c r="AN171" s="25">
        <f t="shared" si="32"/>
        <v>207</v>
      </c>
      <c r="AO171" s="26">
        <f t="shared" si="33"/>
        <v>214.5</v>
      </c>
      <c r="AP171" s="27">
        <f t="shared" si="23"/>
        <v>69.5</v>
      </c>
      <c r="AT171" s="40">
        <v>39.7222222222222</v>
      </c>
    </row>
    <row r="172" spans="1:47" ht="20.100000000000001" customHeight="1" thickBot="1" x14ac:dyDescent="0.25">
      <c r="A172" s="48"/>
      <c r="B172" s="48" t="s">
        <v>721</v>
      </c>
      <c r="C172" s="48" t="s">
        <v>722</v>
      </c>
      <c r="D172" s="49" t="s">
        <v>723</v>
      </c>
      <c r="E172" s="55" t="s">
        <v>724</v>
      </c>
      <c r="F172" s="8">
        <v>131</v>
      </c>
      <c r="G172" s="8" t="s">
        <v>210</v>
      </c>
      <c r="H172" s="20">
        <v>8</v>
      </c>
      <c r="I172" s="23">
        <v>3</v>
      </c>
      <c r="J172" s="20">
        <v>7</v>
      </c>
      <c r="K172" s="20">
        <v>9</v>
      </c>
      <c r="L172" s="23">
        <v>10</v>
      </c>
      <c r="M172" s="20">
        <v>15</v>
      </c>
      <c r="N172" s="20">
        <v>8</v>
      </c>
      <c r="O172" s="20">
        <v>4</v>
      </c>
      <c r="P172" s="23">
        <v>7</v>
      </c>
      <c r="Q172" s="20">
        <v>3</v>
      </c>
      <c r="R172" s="20">
        <v>6</v>
      </c>
      <c r="S172" s="20">
        <v>5</v>
      </c>
      <c r="T172" s="20">
        <v>9</v>
      </c>
      <c r="U172" s="20">
        <v>2</v>
      </c>
      <c r="V172" s="22">
        <f t="shared" si="24"/>
        <v>96</v>
      </c>
      <c r="W172" s="16">
        <f t="shared" si="25"/>
        <v>96</v>
      </c>
      <c r="X172" s="23">
        <v>51</v>
      </c>
      <c r="Y172" s="30">
        <v>12</v>
      </c>
      <c r="Z172" s="22">
        <f t="shared" si="26"/>
        <v>63</v>
      </c>
      <c r="AA172" s="16">
        <f t="shared" si="27"/>
        <v>63</v>
      </c>
      <c r="AB172" s="29">
        <v>5</v>
      </c>
      <c r="AC172" s="29">
        <v>3</v>
      </c>
      <c r="AD172" s="29">
        <v>0</v>
      </c>
      <c r="AE172" s="29">
        <v>0</v>
      </c>
      <c r="AF172" s="29">
        <v>2</v>
      </c>
      <c r="AG172" s="22">
        <f t="shared" si="28"/>
        <v>10</v>
      </c>
      <c r="AH172" s="16">
        <f t="shared" si="29"/>
        <v>15</v>
      </c>
      <c r="AI172" s="20">
        <v>13</v>
      </c>
      <c r="AJ172" s="20">
        <v>19</v>
      </c>
      <c r="AK172" s="20">
        <v>20</v>
      </c>
      <c r="AL172" s="22">
        <f t="shared" si="30"/>
        <v>52</v>
      </c>
      <c r="AM172" s="16">
        <f t="shared" si="31"/>
        <v>39</v>
      </c>
      <c r="AN172" s="25">
        <f t="shared" si="32"/>
        <v>221</v>
      </c>
      <c r="AO172" s="26">
        <f t="shared" si="33"/>
        <v>213</v>
      </c>
      <c r="AP172" s="27">
        <f t="shared" si="23"/>
        <v>117</v>
      </c>
      <c r="AT172" s="39">
        <v>39.4444444444444</v>
      </c>
      <c r="AU172" s="1" t="s">
        <v>310</v>
      </c>
    </row>
    <row r="173" spans="1:47" ht="20.100000000000001" customHeight="1" thickBot="1" x14ac:dyDescent="0.25">
      <c r="A173" s="48"/>
      <c r="B173" s="48" t="s">
        <v>506</v>
      </c>
      <c r="C173" s="48" t="s">
        <v>507</v>
      </c>
      <c r="D173" s="49" t="s">
        <v>504</v>
      </c>
      <c r="E173" s="58" t="s">
        <v>508</v>
      </c>
      <c r="F173" s="8">
        <v>62</v>
      </c>
      <c r="G173" s="8" t="s">
        <v>211</v>
      </c>
      <c r="H173" s="20">
        <v>5</v>
      </c>
      <c r="I173" s="20">
        <v>9</v>
      </c>
      <c r="J173" s="20">
        <v>9</v>
      </c>
      <c r="K173" s="20">
        <v>10</v>
      </c>
      <c r="L173" s="20">
        <v>8</v>
      </c>
      <c r="M173" s="23">
        <v>9</v>
      </c>
      <c r="N173" s="20">
        <v>12</v>
      </c>
      <c r="O173" s="20">
        <v>2</v>
      </c>
      <c r="P173" s="20">
        <v>2</v>
      </c>
      <c r="Q173" s="20">
        <v>0</v>
      </c>
      <c r="R173" s="20">
        <v>18</v>
      </c>
      <c r="S173" s="20">
        <v>6</v>
      </c>
      <c r="T173" s="20">
        <v>24</v>
      </c>
      <c r="U173" s="20">
        <v>9</v>
      </c>
      <c r="V173" s="22">
        <f t="shared" si="24"/>
        <v>123</v>
      </c>
      <c r="W173" s="16">
        <f t="shared" si="25"/>
        <v>122.99999999999999</v>
      </c>
      <c r="X173" s="23">
        <v>26</v>
      </c>
      <c r="Y173" s="29">
        <v>13</v>
      </c>
      <c r="Z173" s="22">
        <f t="shared" si="26"/>
        <v>39</v>
      </c>
      <c r="AA173" s="16">
        <f t="shared" si="27"/>
        <v>39</v>
      </c>
      <c r="AB173" s="29">
        <v>5</v>
      </c>
      <c r="AC173" s="29">
        <v>0</v>
      </c>
      <c r="AD173" s="29">
        <v>0</v>
      </c>
      <c r="AE173" s="29">
        <v>9</v>
      </c>
      <c r="AF173" s="29">
        <v>1</v>
      </c>
      <c r="AG173" s="22">
        <f t="shared" si="28"/>
        <v>15</v>
      </c>
      <c r="AH173" s="16">
        <f t="shared" si="29"/>
        <v>22.5</v>
      </c>
      <c r="AI173" s="23">
        <v>18</v>
      </c>
      <c r="AJ173" s="20">
        <v>11</v>
      </c>
      <c r="AK173" s="20">
        <v>7</v>
      </c>
      <c r="AL173" s="22">
        <f t="shared" si="30"/>
        <v>36</v>
      </c>
      <c r="AM173" s="16">
        <f t="shared" si="31"/>
        <v>27</v>
      </c>
      <c r="AN173" s="25">
        <f t="shared" si="32"/>
        <v>213</v>
      </c>
      <c r="AO173" s="26">
        <f t="shared" si="33"/>
        <v>211.5</v>
      </c>
      <c r="AP173" s="27">
        <f t="shared" si="23"/>
        <v>88.5</v>
      </c>
      <c r="AT173" s="40">
        <v>39.1666666666667</v>
      </c>
    </row>
    <row r="174" spans="1:47" ht="20.100000000000001" customHeight="1" thickBot="1" x14ac:dyDescent="0.25">
      <c r="A174" s="48"/>
      <c r="B174" s="48" t="s">
        <v>958</v>
      </c>
      <c r="C174" s="48" t="s">
        <v>959</v>
      </c>
      <c r="D174" s="49" t="s">
        <v>951</v>
      </c>
      <c r="E174" s="54" t="s">
        <v>960</v>
      </c>
      <c r="F174" s="8">
        <v>200</v>
      </c>
      <c r="G174" s="8" t="s">
        <v>212</v>
      </c>
      <c r="H174" s="30">
        <v>7</v>
      </c>
      <c r="I174" s="30">
        <v>5</v>
      </c>
      <c r="J174" s="30">
        <v>9</v>
      </c>
      <c r="K174" s="20">
        <v>5</v>
      </c>
      <c r="L174" s="20">
        <v>8</v>
      </c>
      <c r="M174" s="20">
        <v>17</v>
      </c>
      <c r="N174" s="20">
        <v>20</v>
      </c>
      <c r="O174" s="20">
        <v>2</v>
      </c>
      <c r="P174" s="20">
        <v>6</v>
      </c>
      <c r="Q174" s="20">
        <v>18</v>
      </c>
      <c r="R174" s="20">
        <v>0</v>
      </c>
      <c r="S174" s="11"/>
      <c r="T174" s="11"/>
      <c r="U174" s="30">
        <v>0</v>
      </c>
      <c r="V174" s="22">
        <f t="shared" si="24"/>
        <v>97</v>
      </c>
      <c r="W174" s="16">
        <f t="shared" si="25"/>
        <v>96.999999999999986</v>
      </c>
      <c r="X174" s="29">
        <v>50</v>
      </c>
      <c r="Y174" s="29">
        <v>10</v>
      </c>
      <c r="Z174" s="22">
        <f t="shared" si="26"/>
        <v>60</v>
      </c>
      <c r="AA174" s="16">
        <f t="shared" si="27"/>
        <v>60</v>
      </c>
      <c r="AB174" s="29">
        <v>5</v>
      </c>
      <c r="AC174" s="29">
        <v>3</v>
      </c>
      <c r="AD174" s="29">
        <v>0</v>
      </c>
      <c r="AE174" s="29">
        <v>12</v>
      </c>
      <c r="AF174" s="29">
        <v>5</v>
      </c>
      <c r="AG174" s="22">
        <f t="shared" si="28"/>
        <v>25</v>
      </c>
      <c r="AH174" s="16">
        <f t="shared" si="29"/>
        <v>37.5</v>
      </c>
      <c r="AI174" s="20">
        <v>5</v>
      </c>
      <c r="AJ174" s="20">
        <v>9</v>
      </c>
      <c r="AK174" s="20">
        <v>6</v>
      </c>
      <c r="AL174" s="22">
        <f t="shared" si="30"/>
        <v>20</v>
      </c>
      <c r="AM174" s="16">
        <f t="shared" si="31"/>
        <v>15</v>
      </c>
      <c r="AN174" s="25">
        <f t="shared" si="32"/>
        <v>202</v>
      </c>
      <c r="AO174" s="26">
        <f t="shared" si="33"/>
        <v>209.5</v>
      </c>
      <c r="AP174" s="27">
        <f t="shared" si="23"/>
        <v>112.5</v>
      </c>
      <c r="AT174" s="39">
        <v>38.796296296296298</v>
      </c>
      <c r="AU174" s="1" t="s">
        <v>310</v>
      </c>
    </row>
    <row r="175" spans="1:47" ht="20.100000000000001" customHeight="1" thickBot="1" x14ac:dyDescent="0.25">
      <c r="A175" s="71"/>
      <c r="B175" s="71" t="s">
        <v>528</v>
      </c>
      <c r="C175" s="71" t="s">
        <v>529</v>
      </c>
      <c r="D175" s="49" t="s">
        <v>520</v>
      </c>
      <c r="E175" s="51" t="s">
        <v>530</v>
      </c>
      <c r="F175" s="8">
        <v>69</v>
      </c>
      <c r="G175" s="8" t="s">
        <v>213</v>
      </c>
      <c r="H175" s="20">
        <v>5</v>
      </c>
      <c r="I175" s="20">
        <v>9</v>
      </c>
      <c r="J175" s="20">
        <v>8</v>
      </c>
      <c r="K175" s="20">
        <v>10</v>
      </c>
      <c r="L175" s="20">
        <v>8</v>
      </c>
      <c r="M175" s="20">
        <v>18</v>
      </c>
      <c r="N175" s="20">
        <v>11</v>
      </c>
      <c r="O175" s="20">
        <v>0</v>
      </c>
      <c r="P175" s="20">
        <v>9</v>
      </c>
      <c r="Q175" s="20">
        <v>5</v>
      </c>
      <c r="R175" s="20">
        <v>0</v>
      </c>
      <c r="S175" s="23">
        <v>4</v>
      </c>
      <c r="T175" s="20">
        <v>29</v>
      </c>
      <c r="U175" s="20">
        <v>9</v>
      </c>
      <c r="V175" s="22">
        <f t="shared" si="24"/>
        <v>125</v>
      </c>
      <c r="W175" s="16">
        <f t="shared" si="25"/>
        <v>125</v>
      </c>
      <c r="X175" s="29">
        <v>52</v>
      </c>
      <c r="Y175" s="29">
        <v>11</v>
      </c>
      <c r="Z175" s="22">
        <f t="shared" si="26"/>
        <v>63</v>
      </c>
      <c r="AA175" s="16">
        <f t="shared" si="27"/>
        <v>63</v>
      </c>
      <c r="AB175" s="29">
        <v>0</v>
      </c>
      <c r="AC175" s="29">
        <v>0</v>
      </c>
      <c r="AD175" s="29">
        <v>0</v>
      </c>
      <c r="AE175" s="29">
        <v>1</v>
      </c>
      <c r="AF175" s="29">
        <v>1</v>
      </c>
      <c r="AG175" s="22">
        <f t="shared" si="28"/>
        <v>2</v>
      </c>
      <c r="AH175" s="16">
        <f t="shared" si="29"/>
        <v>3</v>
      </c>
      <c r="AI175" s="20">
        <v>2</v>
      </c>
      <c r="AJ175" s="20">
        <v>9</v>
      </c>
      <c r="AK175" s="20">
        <v>12</v>
      </c>
      <c r="AL175" s="22">
        <f t="shared" si="30"/>
        <v>23</v>
      </c>
      <c r="AM175" s="16">
        <f t="shared" si="31"/>
        <v>17.25</v>
      </c>
      <c r="AN175" s="25">
        <f t="shared" si="32"/>
        <v>213</v>
      </c>
      <c r="AO175" s="26">
        <f t="shared" si="33"/>
        <v>208.25</v>
      </c>
      <c r="AP175" s="27">
        <f t="shared" si="23"/>
        <v>83.25</v>
      </c>
      <c r="AT175" s="40">
        <v>38.564814814814802</v>
      </c>
    </row>
    <row r="176" spans="1:47" ht="20.100000000000001" customHeight="1" thickBot="1" x14ac:dyDescent="0.25">
      <c r="A176" s="48"/>
      <c r="B176" s="48" t="s">
        <v>403</v>
      </c>
      <c r="C176" s="48" t="s">
        <v>404</v>
      </c>
      <c r="D176" s="49" t="s">
        <v>392</v>
      </c>
      <c r="E176" s="51" t="s">
        <v>405</v>
      </c>
      <c r="F176" s="8">
        <v>30</v>
      </c>
      <c r="G176" s="8" t="s">
        <v>214</v>
      </c>
      <c r="H176" s="29">
        <v>6</v>
      </c>
      <c r="I176" s="29">
        <v>8</v>
      </c>
      <c r="J176" s="29">
        <v>5</v>
      </c>
      <c r="K176" s="23">
        <v>9</v>
      </c>
      <c r="L176" s="20">
        <v>6</v>
      </c>
      <c r="M176" s="20">
        <v>17</v>
      </c>
      <c r="N176" s="20">
        <v>16</v>
      </c>
      <c r="O176" s="11"/>
      <c r="P176" s="11"/>
      <c r="Q176" s="11"/>
      <c r="R176" s="11"/>
      <c r="S176" s="20">
        <v>18</v>
      </c>
      <c r="T176" s="20">
        <v>23</v>
      </c>
      <c r="U176" s="20">
        <v>5</v>
      </c>
      <c r="V176" s="22">
        <f t="shared" si="24"/>
        <v>113</v>
      </c>
      <c r="W176" s="16">
        <f t="shared" si="25"/>
        <v>113</v>
      </c>
      <c r="X176" s="20">
        <v>13</v>
      </c>
      <c r="Y176" s="30">
        <v>18</v>
      </c>
      <c r="Z176" s="22">
        <f t="shared" si="26"/>
        <v>31</v>
      </c>
      <c r="AA176" s="16">
        <f t="shared" si="27"/>
        <v>31</v>
      </c>
      <c r="AB176" s="20">
        <v>4</v>
      </c>
      <c r="AC176" s="23">
        <v>5</v>
      </c>
      <c r="AD176" s="20">
        <v>7</v>
      </c>
      <c r="AE176" s="20">
        <v>2</v>
      </c>
      <c r="AF176" s="20">
        <v>5</v>
      </c>
      <c r="AG176" s="22">
        <f t="shared" si="28"/>
        <v>23</v>
      </c>
      <c r="AH176" s="16">
        <f t="shared" si="29"/>
        <v>34.5</v>
      </c>
      <c r="AI176" s="20">
        <v>14</v>
      </c>
      <c r="AJ176" s="20">
        <v>9</v>
      </c>
      <c r="AK176" s="20">
        <v>8</v>
      </c>
      <c r="AL176" s="22">
        <f t="shared" si="30"/>
        <v>31</v>
      </c>
      <c r="AM176" s="16">
        <f t="shared" si="31"/>
        <v>23.25</v>
      </c>
      <c r="AN176" s="25">
        <f t="shared" si="32"/>
        <v>198</v>
      </c>
      <c r="AO176" s="26">
        <f t="shared" si="33"/>
        <v>201.75</v>
      </c>
      <c r="AP176" s="27">
        <f t="shared" si="23"/>
        <v>88.75</v>
      </c>
      <c r="AT176" s="40">
        <v>37.3611111111111</v>
      </c>
    </row>
    <row r="177" spans="1:46" ht="20.100000000000001" customHeight="1" thickBot="1" x14ac:dyDescent="0.25">
      <c r="A177" s="48"/>
      <c r="B177" s="48" t="s">
        <v>326</v>
      </c>
      <c r="C177" s="48" t="s">
        <v>327</v>
      </c>
      <c r="D177" s="49" t="s">
        <v>328</v>
      </c>
      <c r="E177" s="51" t="s">
        <v>329</v>
      </c>
      <c r="F177" s="8">
        <v>6</v>
      </c>
      <c r="G177" s="8" t="s">
        <v>215</v>
      </c>
      <c r="H177" s="29">
        <v>7</v>
      </c>
      <c r="I177" s="29">
        <v>2</v>
      </c>
      <c r="J177" s="29">
        <v>5</v>
      </c>
      <c r="K177" s="20">
        <v>7</v>
      </c>
      <c r="L177" s="20">
        <v>6</v>
      </c>
      <c r="M177" s="20">
        <v>20</v>
      </c>
      <c r="N177" s="20">
        <v>15</v>
      </c>
      <c r="O177" s="20">
        <v>8</v>
      </c>
      <c r="P177" s="11"/>
      <c r="Q177" s="20">
        <v>2</v>
      </c>
      <c r="R177" s="20">
        <v>19</v>
      </c>
      <c r="S177" s="20">
        <v>13</v>
      </c>
      <c r="T177" s="20">
        <v>24</v>
      </c>
      <c r="U177" s="20">
        <v>3</v>
      </c>
      <c r="V177" s="22">
        <f t="shared" si="24"/>
        <v>131</v>
      </c>
      <c r="W177" s="16">
        <f t="shared" si="25"/>
        <v>131</v>
      </c>
      <c r="X177" s="23">
        <v>28</v>
      </c>
      <c r="Y177" s="29">
        <v>9</v>
      </c>
      <c r="Z177" s="22">
        <f t="shared" si="26"/>
        <v>37</v>
      </c>
      <c r="AA177" s="16">
        <f t="shared" si="27"/>
        <v>37</v>
      </c>
      <c r="AB177" s="29">
        <v>0</v>
      </c>
      <c r="AC177" s="29">
        <v>0</v>
      </c>
      <c r="AD177" s="29">
        <v>0</v>
      </c>
      <c r="AE177" s="29">
        <v>0</v>
      </c>
      <c r="AF177" s="29">
        <v>4</v>
      </c>
      <c r="AG177" s="22">
        <f t="shared" si="28"/>
        <v>4</v>
      </c>
      <c r="AH177" s="16">
        <f t="shared" si="29"/>
        <v>6</v>
      </c>
      <c r="AI177" s="20">
        <v>21</v>
      </c>
      <c r="AJ177" s="20">
        <v>15</v>
      </c>
      <c r="AK177" s="20">
        <v>0</v>
      </c>
      <c r="AL177" s="22">
        <f t="shared" si="30"/>
        <v>36</v>
      </c>
      <c r="AM177" s="16">
        <f t="shared" si="31"/>
        <v>27</v>
      </c>
      <c r="AN177" s="25">
        <f t="shared" si="32"/>
        <v>208</v>
      </c>
      <c r="AO177" s="26">
        <f t="shared" si="33"/>
        <v>201</v>
      </c>
      <c r="AP177" s="27">
        <f t="shared" si="23"/>
        <v>70</v>
      </c>
      <c r="AT177" s="40">
        <v>37.2222222222222</v>
      </c>
    </row>
    <row r="178" spans="1:46" ht="20.100000000000001" customHeight="1" thickBot="1" x14ac:dyDescent="0.25">
      <c r="A178" s="48"/>
      <c r="B178" s="48" t="s">
        <v>509</v>
      </c>
      <c r="C178" s="48" t="s">
        <v>510</v>
      </c>
      <c r="D178" s="49" t="s">
        <v>504</v>
      </c>
      <c r="E178" s="58" t="s">
        <v>511</v>
      </c>
      <c r="F178" s="8">
        <v>63</v>
      </c>
      <c r="G178" s="8" t="s">
        <v>216</v>
      </c>
      <c r="H178" s="20">
        <v>8</v>
      </c>
      <c r="I178" s="20">
        <v>2</v>
      </c>
      <c r="J178" s="20">
        <v>7</v>
      </c>
      <c r="K178" s="20">
        <v>2</v>
      </c>
      <c r="L178" s="23">
        <v>8</v>
      </c>
      <c r="M178" s="20">
        <v>19</v>
      </c>
      <c r="N178" s="20">
        <v>18</v>
      </c>
      <c r="O178" s="20">
        <v>5</v>
      </c>
      <c r="P178" s="20">
        <v>4</v>
      </c>
      <c r="Q178" s="20">
        <v>0</v>
      </c>
      <c r="R178" s="20">
        <v>5</v>
      </c>
      <c r="S178" s="20">
        <v>10</v>
      </c>
      <c r="T178" s="23">
        <v>23</v>
      </c>
      <c r="U178" s="20">
        <v>8</v>
      </c>
      <c r="V178" s="22">
        <f t="shared" si="24"/>
        <v>119</v>
      </c>
      <c r="W178" s="16">
        <f t="shared" si="25"/>
        <v>119</v>
      </c>
      <c r="X178" s="29">
        <v>30</v>
      </c>
      <c r="Y178" s="30">
        <v>10</v>
      </c>
      <c r="Z178" s="22">
        <f t="shared" si="26"/>
        <v>40</v>
      </c>
      <c r="AA178" s="16">
        <f t="shared" si="27"/>
        <v>40</v>
      </c>
      <c r="AB178" s="29">
        <v>0</v>
      </c>
      <c r="AC178" s="29">
        <v>0</v>
      </c>
      <c r="AD178" s="29">
        <v>0</v>
      </c>
      <c r="AE178" s="29">
        <v>1</v>
      </c>
      <c r="AF178" s="29">
        <v>2</v>
      </c>
      <c r="AG178" s="22">
        <f t="shared" si="28"/>
        <v>3</v>
      </c>
      <c r="AH178" s="16">
        <f t="shared" si="29"/>
        <v>4.5</v>
      </c>
      <c r="AI178" s="20">
        <v>18</v>
      </c>
      <c r="AJ178" s="20">
        <v>20</v>
      </c>
      <c r="AK178" s="20">
        <v>10</v>
      </c>
      <c r="AL178" s="22">
        <f t="shared" si="30"/>
        <v>48</v>
      </c>
      <c r="AM178" s="16">
        <f t="shared" si="31"/>
        <v>36</v>
      </c>
      <c r="AN178" s="25">
        <f t="shared" si="32"/>
        <v>210</v>
      </c>
      <c r="AO178" s="26">
        <f t="shared" si="33"/>
        <v>199.5</v>
      </c>
      <c r="AP178" s="27">
        <f t="shared" si="23"/>
        <v>80.5</v>
      </c>
      <c r="AT178" s="40">
        <v>36.9444444444444</v>
      </c>
    </row>
    <row r="179" spans="1:46" ht="20.100000000000001" customHeight="1" thickBot="1" x14ac:dyDescent="0.25">
      <c r="A179" s="48"/>
      <c r="B179" s="48" t="s">
        <v>349</v>
      </c>
      <c r="C179" s="48" t="s">
        <v>350</v>
      </c>
      <c r="D179" s="49" t="s">
        <v>344</v>
      </c>
      <c r="E179" s="52" t="s">
        <v>351</v>
      </c>
      <c r="F179" s="8">
        <v>13</v>
      </c>
      <c r="G179" s="8" t="s">
        <v>217</v>
      </c>
      <c r="H179" s="29">
        <v>5</v>
      </c>
      <c r="I179" s="29">
        <v>1</v>
      </c>
      <c r="J179" s="29">
        <v>8</v>
      </c>
      <c r="K179" s="20">
        <v>10</v>
      </c>
      <c r="L179" s="20">
        <v>0</v>
      </c>
      <c r="M179" s="20">
        <v>19</v>
      </c>
      <c r="N179" s="20">
        <v>14</v>
      </c>
      <c r="O179" s="20">
        <v>9</v>
      </c>
      <c r="P179" s="20">
        <v>19</v>
      </c>
      <c r="Q179" s="20">
        <v>18</v>
      </c>
      <c r="R179" s="20">
        <v>20</v>
      </c>
      <c r="S179" s="20">
        <v>10</v>
      </c>
      <c r="T179" s="23">
        <v>13</v>
      </c>
      <c r="U179" s="20">
        <v>0</v>
      </c>
      <c r="V179" s="22">
        <f t="shared" si="24"/>
        <v>146</v>
      </c>
      <c r="W179" s="16">
        <f t="shared" si="25"/>
        <v>146</v>
      </c>
      <c r="X179" s="20">
        <v>12</v>
      </c>
      <c r="Y179" s="20">
        <v>15</v>
      </c>
      <c r="Z179" s="22">
        <f t="shared" si="26"/>
        <v>27</v>
      </c>
      <c r="AA179" s="16">
        <f t="shared" si="27"/>
        <v>27</v>
      </c>
      <c r="AB179" s="30">
        <v>0</v>
      </c>
      <c r="AC179" s="30">
        <v>0</v>
      </c>
      <c r="AD179" s="30">
        <v>3</v>
      </c>
      <c r="AE179" s="30">
        <v>0</v>
      </c>
      <c r="AF179" s="30">
        <v>5</v>
      </c>
      <c r="AG179" s="22">
        <f t="shared" si="28"/>
        <v>8</v>
      </c>
      <c r="AH179" s="16">
        <f t="shared" si="29"/>
        <v>12</v>
      </c>
      <c r="AI179" s="20">
        <v>14</v>
      </c>
      <c r="AJ179" s="20">
        <v>2</v>
      </c>
      <c r="AK179" s="20">
        <v>2</v>
      </c>
      <c r="AL179" s="22">
        <f t="shared" si="30"/>
        <v>18</v>
      </c>
      <c r="AM179" s="16">
        <f t="shared" si="31"/>
        <v>13.5</v>
      </c>
      <c r="AN179" s="25">
        <f t="shared" si="32"/>
        <v>199</v>
      </c>
      <c r="AO179" s="26">
        <f t="shared" si="33"/>
        <v>198.5</v>
      </c>
      <c r="AP179" s="27">
        <f t="shared" si="23"/>
        <v>52.5</v>
      </c>
      <c r="AT179" s="40">
        <v>36.759259259259302</v>
      </c>
    </row>
    <row r="180" spans="1:46" ht="20.100000000000001" customHeight="1" thickBot="1" x14ac:dyDescent="0.25">
      <c r="A180" s="48"/>
      <c r="B180" s="48" t="s">
        <v>906</v>
      </c>
      <c r="C180" s="48" t="s">
        <v>907</v>
      </c>
      <c r="D180" s="49" t="s">
        <v>904</v>
      </c>
      <c r="E180" s="54" t="s">
        <v>908</v>
      </c>
      <c r="F180" s="8">
        <v>203</v>
      </c>
      <c r="G180" s="8" t="s">
        <v>218</v>
      </c>
      <c r="H180" s="30">
        <v>8</v>
      </c>
      <c r="I180" s="30">
        <v>10</v>
      </c>
      <c r="J180" s="30">
        <v>6</v>
      </c>
      <c r="K180" s="20">
        <v>10</v>
      </c>
      <c r="L180" s="20">
        <v>4</v>
      </c>
      <c r="M180" s="20">
        <v>18</v>
      </c>
      <c r="N180" s="20">
        <v>19</v>
      </c>
      <c r="O180" s="20">
        <v>7</v>
      </c>
      <c r="P180" s="20">
        <v>4</v>
      </c>
      <c r="Q180" s="20">
        <v>4</v>
      </c>
      <c r="R180" s="20">
        <v>14</v>
      </c>
      <c r="S180" s="20">
        <v>17</v>
      </c>
      <c r="T180" s="20">
        <v>14</v>
      </c>
      <c r="U180" s="30">
        <v>2</v>
      </c>
      <c r="V180" s="22">
        <f t="shared" si="24"/>
        <v>137</v>
      </c>
      <c r="W180" s="16">
        <f t="shared" si="25"/>
        <v>137</v>
      </c>
      <c r="X180" s="29">
        <v>20</v>
      </c>
      <c r="Y180" s="29">
        <v>13</v>
      </c>
      <c r="Z180" s="22">
        <f t="shared" si="26"/>
        <v>33</v>
      </c>
      <c r="AA180" s="16">
        <f t="shared" si="27"/>
        <v>33</v>
      </c>
      <c r="AB180" s="29">
        <v>0</v>
      </c>
      <c r="AC180" s="29">
        <v>0</v>
      </c>
      <c r="AD180" s="29">
        <v>0</v>
      </c>
      <c r="AE180" s="20">
        <v>3</v>
      </c>
      <c r="AF180" s="29">
        <v>0</v>
      </c>
      <c r="AG180" s="22">
        <f t="shared" si="28"/>
        <v>3</v>
      </c>
      <c r="AH180" s="16">
        <f t="shared" si="29"/>
        <v>4.5</v>
      </c>
      <c r="AI180" s="20">
        <v>9</v>
      </c>
      <c r="AJ180" s="20">
        <v>5</v>
      </c>
      <c r="AK180" s="24">
        <v>13</v>
      </c>
      <c r="AL180" s="22">
        <f t="shared" si="30"/>
        <v>27</v>
      </c>
      <c r="AM180" s="16">
        <f t="shared" si="31"/>
        <v>20.25</v>
      </c>
      <c r="AN180" s="25">
        <f t="shared" si="32"/>
        <v>200</v>
      </c>
      <c r="AO180" s="26">
        <f t="shared" si="33"/>
        <v>194.75</v>
      </c>
      <c r="AP180" s="27">
        <f t="shared" ref="AP180:AP243" si="34">AA180+AH180+AM180</f>
        <v>57.75</v>
      </c>
      <c r="AT180" s="40">
        <v>36.064814814814802</v>
      </c>
    </row>
    <row r="181" spans="1:46" ht="20.100000000000001" customHeight="1" thickBot="1" x14ac:dyDescent="0.25">
      <c r="A181" s="48"/>
      <c r="B181" s="48" t="s">
        <v>333</v>
      </c>
      <c r="C181" s="48" t="s">
        <v>334</v>
      </c>
      <c r="D181" s="49" t="s">
        <v>328</v>
      </c>
      <c r="E181" s="51" t="s">
        <v>335</v>
      </c>
      <c r="F181" s="8">
        <v>8</v>
      </c>
      <c r="G181" s="8" t="s">
        <v>219</v>
      </c>
      <c r="H181" s="29">
        <v>6</v>
      </c>
      <c r="I181" s="29">
        <v>2</v>
      </c>
      <c r="J181" s="29">
        <v>9</v>
      </c>
      <c r="K181" s="20">
        <v>10</v>
      </c>
      <c r="L181" s="20">
        <v>7</v>
      </c>
      <c r="M181" s="20">
        <v>1</v>
      </c>
      <c r="N181" s="20">
        <v>2</v>
      </c>
      <c r="O181" s="20">
        <v>8</v>
      </c>
      <c r="P181" s="11"/>
      <c r="Q181" s="20">
        <v>11</v>
      </c>
      <c r="R181" s="20">
        <v>13</v>
      </c>
      <c r="S181" s="20">
        <v>22</v>
      </c>
      <c r="T181" s="20">
        <v>39</v>
      </c>
      <c r="U181" s="20">
        <v>6</v>
      </c>
      <c r="V181" s="22">
        <f t="shared" si="24"/>
        <v>136</v>
      </c>
      <c r="W181" s="16">
        <f t="shared" si="25"/>
        <v>136</v>
      </c>
      <c r="X181" s="32">
        <v>21</v>
      </c>
      <c r="Y181" s="23">
        <v>16</v>
      </c>
      <c r="Z181" s="22">
        <f t="shared" si="26"/>
        <v>37</v>
      </c>
      <c r="AA181" s="16">
        <f t="shared" si="27"/>
        <v>37</v>
      </c>
      <c r="AB181" s="29">
        <v>0</v>
      </c>
      <c r="AC181" s="29">
        <v>0</v>
      </c>
      <c r="AD181" s="29">
        <v>0</v>
      </c>
      <c r="AE181" s="29">
        <v>0</v>
      </c>
      <c r="AF181" s="29">
        <v>3</v>
      </c>
      <c r="AG181" s="22">
        <f t="shared" si="28"/>
        <v>3</v>
      </c>
      <c r="AH181" s="16">
        <f t="shared" si="29"/>
        <v>4.5</v>
      </c>
      <c r="AI181" s="20">
        <v>6</v>
      </c>
      <c r="AJ181" s="20">
        <v>5</v>
      </c>
      <c r="AK181" s="20">
        <v>4</v>
      </c>
      <c r="AL181" s="22">
        <f t="shared" si="30"/>
        <v>15</v>
      </c>
      <c r="AM181" s="16">
        <f t="shared" si="31"/>
        <v>11.25</v>
      </c>
      <c r="AN181" s="25">
        <f t="shared" si="32"/>
        <v>191</v>
      </c>
      <c r="AO181" s="26">
        <f t="shared" si="33"/>
        <v>188.75</v>
      </c>
      <c r="AP181" s="27">
        <f t="shared" si="34"/>
        <v>52.75</v>
      </c>
      <c r="AT181" s="40">
        <v>34.953703703703702</v>
      </c>
    </row>
    <row r="182" spans="1:46" ht="20.100000000000001" customHeight="1" thickBot="1" x14ac:dyDescent="0.25">
      <c r="A182" s="48"/>
      <c r="B182" s="48" t="s">
        <v>522</v>
      </c>
      <c r="C182" s="48" t="s">
        <v>523</v>
      </c>
      <c r="D182" s="49" t="s">
        <v>520</v>
      </c>
      <c r="E182" s="51" t="s">
        <v>524</v>
      </c>
      <c r="F182" s="8">
        <v>67</v>
      </c>
      <c r="G182" s="8" t="s">
        <v>220</v>
      </c>
      <c r="H182" s="20">
        <v>6</v>
      </c>
      <c r="I182" s="20">
        <v>9</v>
      </c>
      <c r="J182" s="20">
        <v>7</v>
      </c>
      <c r="K182" s="20">
        <v>10</v>
      </c>
      <c r="L182" s="20">
        <v>2</v>
      </c>
      <c r="M182" s="20">
        <v>6</v>
      </c>
      <c r="N182" s="20">
        <v>14</v>
      </c>
      <c r="O182" s="20">
        <v>0</v>
      </c>
      <c r="P182" s="20">
        <v>7</v>
      </c>
      <c r="Q182" s="20">
        <v>5</v>
      </c>
      <c r="R182" s="20">
        <v>10</v>
      </c>
      <c r="S182" s="20">
        <v>12</v>
      </c>
      <c r="T182" s="20">
        <v>32</v>
      </c>
      <c r="U182" s="20">
        <v>0</v>
      </c>
      <c r="V182" s="22">
        <f t="shared" si="24"/>
        <v>120</v>
      </c>
      <c r="W182" s="16">
        <f t="shared" si="25"/>
        <v>120</v>
      </c>
      <c r="X182" s="11"/>
      <c r="Y182" s="29">
        <v>43</v>
      </c>
      <c r="Z182" s="22">
        <f t="shared" si="26"/>
        <v>43</v>
      </c>
      <c r="AA182" s="16">
        <f t="shared" si="27"/>
        <v>43</v>
      </c>
      <c r="AB182" s="29">
        <v>0</v>
      </c>
      <c r="AC182" s="29">
        <v>0</v>
      </c>
      <c r="AD182" s="29">
        <v>0</v>
      </c>
      <c r="AE182" s="29">
        <v>2</v>
      </c>
      <c r="AF182" s="29">
        <v>0</v>
      </c>
      <c r="AG182" s="22">
        <f t="shared" si="28"/>
        <v>2</v>
      </c>
      <c r="AH182" s="16">
        <f t="shared" si="29"/>
        <v>3</v>
      </c>
      <c r="AI182" s="20">
        <v>15</v>
      </c>
      <c r="AJ182" s="20">
        <v>7</v>
      </c>
      <c r="AK182" s="20">
        <v>8</v>
      </c>
      <c r="AL182" s="22">
        <f t="shared" si="30"/>
        <v>30</v>
      </c>
      <c r="AM182" s="16">
        <f t="shared" si="31"/>
        <v>22.5</v>
      </c>
      <c r="AN182" s="25">
        <f t="shared" si="32"/>
        <v>195</v>
      </c>
      <c r="AO182" s="26">
        <f t="shared" si="33"/>
        <v>188.5</v>
      </c>
      <c r="AP182" s="27">
        <f t="shared" si="34"/>
        <v>68.5</v>
      </c>
      <c r="AT182" s="40">
        <v>34.907407407407398</v>
      </c>
    </row>
    <row r="183" spans="1:46" ht="20.100000000000001" customHeight="1" thickBot="1" x14ac:dyDescent="0.25">
      <c r="A183" s="48"/>
      <c r="B183" s="48" t="s">
        <v>452</v>
      </c>
      <c r="C183" s="48" t="s">
        <v>453</v>
      </c>
      <c r="D183" s="49" t="s">
        <v>454</v>
      </c>
      <c r="E183" s="57" t="s">
        <v>455</v>
      </c>
      <c r="F183" s="8">
        <v>46</v>
      </c>
      <c r="G183" s="8" t="s">
        <v>221</v>
      </c>
      <c r="H183" s="20">
        <v>6</v>
      </c>
      <c r="I183" s="20">
        <v>1</v>
      </c>
      <c r="J183" s="20">
        <v>10</v>
      </c>
      <c r="K183" s="20">
        <v>7</v>
      </c>
      <c r="L183" s="23">
        <v>9</v>
      </c>
      <c r="M183" s="20">
        <v>7</v>
      </c>
      <c r="N183" s="20">
        <v>15</v>
      </c>
      <c r="O183" s="20">
        <v>1</v>
      </c>
      <c r="P183" s="20">
        <v>4</v>
      </c>
      <c r="Q183" s="20">
        <v>0</v>
      </c>
      <c r="R183" s="23">
        <v>14</v>
      </c>
      <c r="S183" s="20">
        <v>8</v>
      </c>
      <c r="T183" s="23">
        <v>20</v>
      </c>
      <c r="U183" s="20">
        <v>5</v>
      </c>
      <c r="V183" s="22">
        <f t="shared" si="24"/>
        <v>107</v>
      </c>
      <c r="W183" s="16">
        <f t="shared" si="25"/>
        <v>107</v>
      </c>
      <c r="X183" s="23">
        <v>27</v>
      </c>
      <c r="Y183" s="29">
        <v>12</v>
      </c>
      <c r="Z183" s="22">
        <f t="shared" si="26"/>
        <v>39</v>
      </c>
      <c r="AA183" s="16">
        <f t="shared" si="27"/>
        <v>39</v>
      </c>
      <c r="AB183" s="20">
        <v>0</v>
      </c>
      <c r="AC183" s="20">
        <v>9</v>
      </c>
      <c r="AD183" s="20">
        <v>0</v>
      </c>
      <c r="AE183" s="20">
        <v>0</v>
      </c>
      <c r="AF183" s="20">
        <v>2</v>
      </c>
      <c r="AG183" s="22">
        <f t="shared" si="28"/>
        <v>11</v>
      </c>
      <c r="AH183" s="16">
        <f t="shared" si="29"/>
        <v>16.5</v>
      </c>
      <c r="AI183" s="20">
        <v>8</v>
      </c>
      <c r="AJ183" s="20">
        <v>17</v>
      </c>
      <c r="AK183" s="20">
        <v>8</v>
      </c>
      <c r="AL183" s="22">
        <f t="shared" si="30"/>
        <v>33</v>
      </c>
      <c r="AM183" s="16">
        <f t="shared" si="31"/>
        <v>24.75</v>
      </c>
      <c r="AN183" s="25">
        <f t="shared" si="32"/>
        <v>190</v>
      </c>
      <c r="AO183" s="26">
        <f t="shared" si="33"/>
        <v>187.25</v>
      </c>
      <c r="AP183" s="27">
        <f t="shared" si="34"/>
        <v>80.25</v>
      </c>
      <c r="AT183" s="40">
        <v>34.675925925925903</v>
      </c>
    </row>
    <row r="184" spans="1:46" ht="20.100000000000001" customHeight="1" thickBot="1" x14ac:dyDescent="0.25">
      <c r="A184" s="48"/>
      <c r="B184" s="48" t="s">
        <v>823</v>
      </c>
      <c r="C184" s="48" t="s">
        <v>824</v>
      </c>
      <c r="D184" s="49" t="s">
        <v>815</v>
      </c>
      <c r="E184" s="53" t="s">
        <v>825</v>
      </c>
      <c r="F184" s="8">
        <v>165</v>
      </c>
      <c r="G184" s="8" t="s">
        <v>222</v>
      </c>
      <c r="H184" s="20">
        <v>5</v>
      </c>
      <c r="I184" s="20">
        <v>2</v>
      </c>
      <c r="J184" s="20">
        <v>9</v>
      </c>
      <c r="K184" s="20">
        <v>5</v>
      </c>
      <c r="L184" s="20">
        <v>8</v>
      </c>
      <c r="M184" s="20">
        <v>17</v>
      </c>
      <c r="N184" s="20">
        <v>8</v>
      </c>
      <c r="O184" s="20">
        <v>5</v>
      </c>
      <c r="P184" s="20">
        <v>3</v>
      </c>
      <c r="Q184" s="20">
        <v>3</v>
      </c>
      <c r="R184" s="20">
        <v>18</v>
      </c>
      <c r="S184" s="20">
        <v>7</v>
      </c>
      <c r="T184" s="20">
        <v>14</v>
      </c>
      <c r="U184" s="20">
        <v>4</v>
      </c>
      <c r="V184" s="22">
        <f t="shared" si="24"/>
        <v>108</v>
      </c>
      <c r="W184" s="16">
        <f t="shared" si="25"/>
        <v>108</v>
      </c>
      <c r="X184" s="30">
        <v>43</v>
      </c>
      <c r="Y184" s="30">
        <v>12</v>
      </c>
      <c r="Z184" s="22">
        <f t="shared" si="26"/>
        <v>55</v>
      </c>
      <c r="AA184" s="16">
        <f t="shared" si="27"/>
        <v>54.999999999999993</v>
      </c>
      <c r="AB184" s="29">
        <v>4</v>
      </c>
      <c r="AC184" s="29">
        <v>1</v>
      </c>
      <c r="AD184" s="29">
        <v>0</v>
      </c>
      <c r="AE184" s="29">
        <v>6</v>
      </c>
      <c r="AF184" s="29">
        <v>0</v>
      </c>
      <c r="AG184" s="22">
        <f t="shared" si="28"/>
        <v>11</v>
      </c>
      <c r="AH184" s="16">
        <f t="shared" si="29"/>
        <v>16.5</v>
      </c>
      <c r="AI184" s="20">
        <v>4</v>
      </c>
      <c r="AJ184" s="23">
        <v>4</v>
      </c>
      <c r="AK184" s="20">
        <v>0</v>
      </c>
      <c r="AL184" s="22">
        <f t="shared" si="30"/>
        <v>8</v>
      </c>
      <c r="AM184" s="16">
        <f t="shared" si="31"/>
        <v>6</v>
      </c>
      <c r="AN184" s="25">
        <f t="shared" si="32"/>
        <v>182</v>
      </c>
      <c r="AO184" s="26">
        <f t="shared" si="33"/>
        <v>185.5</v>
      </c>
      <c r="AP184" s="27">
        <f t="shared" si="34"/>
        <v>77.5</v>
      </c>
      <c r="AT184" s="40">
        <v>34.351851851851897</v>
      </c>
    </row>
    <row r="185" spans="1:46" ht="20.100000000000001" customHeight="1" thickBot="1" x14ac:dyDescent="0.25">
      <c r="A185" s="48"/>
      <c r="B185" s="48" t="s">
        <v>436</v>
      </c>
      <c r="C185" s="48" t="s">
        <v>437</v>
      </c>
      <c r="D185" s="49" t="s">
        <v>438</v>
      </c>
      <c r="E185" s="54" t="s">
        <v>439</v>
      </c>
      <c r="F185" s="8">
        <v>41</v>
      </c>
      <c r="G185" s="8" t="s">
        <v>223</v>
      </c>
      <c r="H185" s="21">
        <v>6</v>
      </c>
      <c r="I185" s="20">
        <v>10</v>
      </c>
      <c r="J185" s="20">
        <v>9</v>
      </c>
      <c r="K185" s="20">
        <v>10</v>
      </c>
      <c r="L185" s="20">
        <v>1</v>
      </c>
      <c r="M185" s="20">
        <v>17</v>
      </c>
      <c r="N185" s="20">
        <v>20</v>
      </c>
      <c r="O185" s="20">
        <v>2</v>
      </c>
      <c r="P185" s="11"/>
      <c r="Q185" s="20">
        <v>0</v>
      </c>
      <c r="R185" s="20">
        <v>23</v>
      </c>
      <c r="S185" s="11"/>
      <c r="T185" s="20">
        <v>18</v>
      </c>
      <c r="U185" s="20">
        <v>8</v>
      </c>
      <c r="V185" s="22">
        <f t="shared" si="24"/>
        <v>124</v>
      </c>
      <c r="W185" s="16">
        <f t="shared" si="25"/>
        <v>124</v>
      </c>
      <c r="X185" s="20">
        <v>8</v>
      </c>
      <c r="Y185" s="23">
        <v>14</v>
      </c>
      <c r="Z185" s="22">
        <f t="shared" si="26"/>
        <v>22</v>
      </c>
      <c r="AA185" s="16">
        <f t="shared" si="27"/>
        <v>22</v>
      </c>
      <c r="AB185" s="20">
        <v>5</v>
      </c>
      <c r="AC185" s="20">
        <v>1</v>
      </c>
      <c r="AD185" s="20">
        <v>0</v>
      </c>
      <c r="AE185" s="20">
        <v>0</v>
      </c>
      <c r="AF185" s="20">
        <v>2</v>
      </c>
      <c r="AG185" s="22">
        <f t="shared" si="28"/>
        <v>8</v>
      </c>
      <c r="AH185" s="16">
        <f t="shared" si="29"/>
        <v>12</v>
      </c>
      <c r="AI185" s="20">
        <v>13</v>
      </c>
      <c r="AJ185" s="20">
        <v>9</v>
      </c>
      <c r="AK185" s="20">
        <v>12</v>
      </c>
      <c r="AL185" s="22">
        <f t="shared" si="30"/>
        <v>34</v>
      </c>
      <c r="AM185" s="16">
        <f t="shared" si="31"/>
        <v>25.500000000000004</v>
      </c>
      <c r="AN185" s="25">
        <f t="shared" si="32"/>
        <v>188</v>
      </c>
      <c r="AO185" s="26">
        <f t="shared" si="33"/>
        <v>183.5</v>
      </c>
      <c r="AP185" s="27">
        <f t="shared" si="34"/>
        <v>59.5</v>
      </c>
      <c r="AT185" s="40">
        <v>33.981481481481502</v>
      </c>
    </row>
    <row r="186" spans="1:46" ht="20.100000000000001" customHeight="1" thickBot="1" x14ac:dyDescent="0.25">
      <c r="A186" s="48"/>
      <c r="B186" s="48" t="s">
        <v>820</v>
      </c>
      <c r="C186" s="48" t="s">
        <v>821</v>
      </c>
      <c r="D186" s="49" t="s">
        <v>815</v>
      </c>
      <c r="E186" s="53" t="s">
        <v>822</v>
      </c>
      <c r="F186" s="8">
        <v>164</v>
      </c>
      <c r="G186" s="8" t="s">
        <v>224</v>
      </c>
      <c r="H186" s="20">
        <v>7</v>
      </c>
      <c r="I186" s="23">
        <v>5</v>
      </c>
      <c r="J186" s="20">
        <v>4</v>
      </c>
      <c r="K186" s="20">
        <v>10</v>
      </c>
      <c r="L186" s="20">
        <v>8</v>
      </c>
      <c r="M186" s="20">
        <v>19</v>
      </c>
      <c r="N186" s="20">
        <v>7</v>
      </c>
      <c r="O186" s="20">
        <v>15</v>
      </c>
      <c r="P186" s="20">
        <v>0</v>
      </c>
      <c r="Q186" s="20">
        <v>3</v>
      </c>
      <c r="R186" s="20">
        <v>10</v>
      </c>
      <c r="S186" s="20">
        <v>7</v>
      </c>
      <c r="T186" s="20">
        <v>16</v>
      </c>
      <c r="U186" s="20">
        <v>4</v>
      </c>
      <c r="V186" s="22">
        <f t="shared" si="24"/>
        <v>115</v>
      </c>
      <c r="W186" s="16">
        <f t="shared" si="25"/>
        <v>115.00000000000001</v>
      </c>
      <c r="X186" s="30">
        <v>28</v>
      </c>
      <c r="Y186" s="30">
        <v>11</v>
      </c>
      <c r="Z186" s="22">
        <f t="shared" si="26"/>
        <v>39</v>
      </c>
      <c r="AA186" s="16">
        <f t="shared" si="27"/>
        <v>39</v>
      </c>
      <c r="AB186" s="29">
        <v>5</v>
      </c>
      <c r="AC186" s="29">
        <v>2</v>
      </c>
      <c r="AD186" s="29">
        <v>4</v>
      </c>
      <c r="AE186" s="20">
        <v>2</v>
      </c>
      <c r="AF186" s="29">
        <v>0</v>
      </c>
      <c r="AG186" s="22">
        <f t="shared" si="28"/>
        <v>13</v>
      </c>
      <c r="AH186" s="16">
        <f t="shared" si="29"/>
        <v>19.5</v>
      </c>
      <c r="AI186" s="20">
        <v>5</v>
      </c>
      <c r="AJ186" s="20">
        <v>6</v>
      </c>
      <c r="AK186" s="20">
        <v>2</v>
      </c>
      <c r="AL186" s="22">
        <f t="shared" si="30"/>
        <v>13</v>
      </c>
      <c r="AM186" s="16">
        <f t="shared" si="31"/>
        <v>9.75</v>
      </c>
      <c r="AN186" s="25">
        <f t="shared" si="32"/>
        <v>180</v>
      </c>
      <c r="AO186" s="26">
        <f t="shared" si="33"/>
        <v>183.25</v>
      </c>
      <c r="AP186" s="27">
        <f t="shared" si="34"/>
        <v>68.25</v>
      </c>
      <c r="AT186" s="40">
        <v>33.935185185185198</v>
      </c>
    </row>
    <row r="187" spans="1:46" ht="20.100000000000001" customHeight="1" thickBot="1" x14ac:dyDescent="0.25">
      <c r="A187" s="48"/>
      <c r="B187" s="48" t="s">
        <v>1034</v>
      </c>
      <c r="C187" s="48" t="s">
        <v>1035</v>
      </c>
      <c r="D187" s="49" t="s">
        <v>1026</v>
      </c>
      <c r="E187" s="61" t="s">
        <v>1036</v>
      </c>
      <c r="F187" s="8">
        <v>235</v>
      </c>
      <c r="G187" s="8" t="s">
        <v>225</v>
      </c>
      <c r="H187" s="30">
        <v>7</v>
      </c>
      <c r="I187" s="30">
        <v>9</v>
      </c>
      <c r="J187" s="30">
        <v>9</v>
      </c>
      <c r="K187" s="20">
        <v>4</v>
      </c>
      <c r="L187" s="20">
        <v>8</v>
      </c>
      <c r="M187" s="20">
        <v>17</v>
      </c>
      <c r="N187" s="20">
        <v>15</v>
      </c>
      <c r="O187" s="20">
        <v>7</v>
      </c>
      <c r="P187" s="20">
        <v>4</v>
      </c>
      <c r="Q187" s="20">
        <v>0</v>
      </c>
      <c r="R187" s="20">
        <v>15</v>
      </c>
      <c r="S187" s="20">
        <v>0</v>
      </c>
      <c r="T187" s="20">
        <v>30</v>
      </c>
      <c r="U187" s="20">
        <v>4</v>
      </c>
      <c r="V187" s="22">
        <f t="shared" si="24"/>
        <v>129</v>
      </c>
      <c r="W187" s="16">
        <f t="shared" si="25"/>
        <v>129</v>
      </c>
      <c r="X187" s="20">
        <v>23</v>
      </c>
      <c r="Y187" s="30">
        <v>10</v>
      </c>
      <c r="Z187" s="22">
        <f t="shared" si="26"/>
        <v>33</v>
      </c>
      <c r="AA187" s="16">
        <f t="shared" si="27"/>
        <v>33</v>
      </c>
      <c r="AB187" s="20">
        <v>5</v>
      </c>
      <c r="AC187" s="20">
        <v>0</v>
      </c>
      <c r="AD187" s="20">
        <v>0</v>
      </c>
      <c r="AE187" s="20">
        <v>0</v>
      </c>
      <c r="AF187" s="20">
        <v>2</v>
      </c>
      <c r="AG187" s="22">
        <f t="shared" si="28"/>
        <v>7</v>
      </c>
      <c r="AH187" s="16">
        <f t="shared" si="29"/>
        <v>10.500000000000002</v>
      </c>
      <c r="AI187" s="20">
        <v>6</v>
      </c>
      <c r="AJ187" s="20">
        <v>4</v>
      </c>
      <c r="AK187" s="20">
        <v>0</v>
      </c>
      <c r="AL187" s="22">
        <f t="shared" si="30"/>
        <v>10</v>
      </c>
      <c r="AM187" s="16">
        <f t="shared" si="31"/>
        <v>7.5</v>
      </c>
      <c r="AN187" s="25">
        <f t="shared" si="32"/>
        <v>179</v>
      </c>
      <c r="AO187" s="26">
        <f t="shared" si="33"/>
        <v>180</v>
      </c>
      <c r="AP187" s="27">
        <f t="shared" si="34"/>
        <v>51</v>
      </c>
      <c r="AT187" s="40">
        <v>33.3333333333333</v>
      </c>
    </row>
    <row r="188" spans="1:46" ht="20.100000000000001" customHeight="1" thickBot="1" x14ac:dyDescent="0.25">
      <c r="A188" s="48"/>
      <c r="B188" s="48" t="s">
        <v>426</v>
      </c>
      <c r="C188" s="48" t="s">
        <v>427</v>
      </c>
      <c r="D188" s="49" t="s">
        <v>424</v>
      </c>
      <c r="E188" s="56" t="s">
        <v>428</v>
      </c>
      <c r="F188" s="8">
        <v>37</v>
      </c>
      <c r="G188" s="8" t="s">
        <v>226</v>
      </c>
      <c r="H188" s="30">
        <v>7</v>
      </c>
      <c r="I188" s="30">
        <v>2</v>
      </c>
      <c r="J188" s="30">
        <v>7</v>
      </c>
      <c r="K188" s="20">
        <v>0</v>
      </c>
      <c r="L188" s="20">
        <v>7</v>
      </c>
      <c r="M188" s="20">
        <v>20</v>
      </c>
      <c r="N188" s="20">
        <v>15</v>
      </c>
      <c r="O188" s="20">
        <v>0</v>
      </c>
      <c r="P188" s="20">
        <v>2</v>
      </c>
      <c r="Q188" s="20">
        <v>3</v>
      </c>
      <c r="R188" s="20">
        <v>15</v>
      </c>
      <c r="S188" s="20">
        <v>9</v>
      </c>
      <c r="T188" s="20">
        <v>22</v>
      </c>
      <c r="U188" s="20">
        <v>3</v>
      </c>
      <c r="V188" s="22">
        <f t="shared" si="24"/>
        <v>112</v>
      </c>
      <c r="W188" s="16">
        <f t="shared" si="25"/>
        <v>112</v>
      </c>
      <c r="X188" s="41">
        <v>20</v>
      </c>
      <c r="Y188" s="8">
        <v>2</v>
      </c>
      <c r="Z188" s="22">
        <f t="shared" si="26"/>
        <v>22</v>
      </c>
      <c r="AA188" s="16">
        <f t="shared" si="27"/>
        <v>22</v>
      </c>
      <c r="AB188" s="20">
        <v>5</v>
      </c>
      <c r="AC188" s="20">
        <v>4</v>
      </c>
      <c r="AD188" s="20">
        <v>0</v>
      </c>
      <c r="AE188" s="20">
        <v>0</v>
      </c>
      <c r="AF188" s="20">
        <v>3</v>
      </c>
      <c r="AG188" s="22">
        <f t="shared" si="28"/>
        <v>12</v>
      </c>
      <c r="AH188" s="16">
        <f t="shared" si="29"/>
        <v>18</v>
      </c>
      <c r="AI188" s="20">
        <v>18</v>
      </c>
      <c r="AJ188" s="20">
        <v>14</v>
      </c>
      <c r="AK188" s="20">
        <v>2</v>
      </c>
      <c r="AL188" s="22">
        <f t="shared" si="30"/>
        <v>34</v>
      </c>
      <c r="AM188" s="16">
        <f t="shared" si="31"/>
        <v>25.500000000000004</v>
      </c>
      <c r="AN188" s="25">
        <f t="shared" si="32"/>
        <v>180</v>
      </c>
      <c r="AO188" s="26">
        <f t="shared" si="33"/>
        <v>177.5</v>
      </c>
      <c r="AP188" s="27">
        <f t="shared" si="34"/>
        <v>65.5</v>
      </c>
      <c r="AT188" s="40">
        <v>32.870370370370402</v>
      </c>
    </row>
    <row r="189" spans="1:46" ht="20.100000000000001" customHeight="1" thickBot="1" x14ac:dyDescent="0.25">
      <c r="A189" s="48"/>
      <c r="B189" s="48" t="s">
        <v>518</v>
      </c>
      <c r="C189" s="48" t="s">
        <v>519</v>
      </c>
      <c r="D189" s="49" t="s">
        <v>520</v>
      </c>
      <c r="E189" s="51" t="s">
        <v>521</v>
      </c>
      <c r="F189" s="8">
        <v>66</v>
      </c>
      <c r="G189" s="8" t="s">
        <v>227</v>
      </c>
      <c r="H189" s="20">
        <v>5</v>
      </c>
      <c r="I189" s="20">
        <v>6</v>
      </c>
      <c r="J189" s="20">
        <v>8</v>
      </c>
      <c r="K189" s="20">
        <v>5</v>
      </c>
      <c r="L189" s="20">
        <v>8</v>
      </c>
      <c r="M189" s="23">
        <v>6</v>
      </c>
      <c r="N189" s="20">
        <v>12</v>
      </c>
      <c r="O189" s="20">
        <v>2</v>
      </c>
      <c r="P189" s="20">
        <v>10</v>
      </c>
      <c r="Q189" s="20">
        <v>11</v>
      </c>
      <c r="R189" s="20">
        <v>5</v>
      </c>
      <c r="S189" s="20">
        <v>12</v>
      </c>
      <c r="T189" s="20">
        <v>25</v>
      </c>
      <c r="U189" s="20">
        <v>6</v>
      </c>
      <c r="V189" s="22">
        <f t="shared" si="24"/>
        <v>121</v>
      </c>
      <c r="W189" s="16">
        <f t="shared" si="25"/>
        <v>121</v>
      </c>
      <c r="X189" s="23">
        <v>24</v>
      </c>
      <c r="Y189" s="23">
        <v>8</v>
      </c>
      <c r="Z189" s="22">
        <f t="shared" si="26"/>
        <v>32</v>
      </c>
      <c r="AA189" s="16">
        <f t="shared" si="27"/>
        <v>32</v>
      </c>
      <c r="AB189" s="29">
        <v>0</v>
      </c>
      <c r="AC189" s="29">
        <v>0</v>
      </c>
      <c r="AD189" s="29">
        <v>0</v>
      </c>
      <c r="AE189" s="29">
        <v>0</v>
      </c>
      <c r="AF189" s="29">
        <v>1</v>
      </c>
      <c r="AG189" s="22">
        <f t="shared" si="28"/>
        <v>1</v>
      </c>
      <c r="AH189" s="16">
        <f t="shared" si="29"/>
        <v>1.5</v>
      </c>
      <c r="AI189" s="20">
        <v>11</v>
      </c>
      <c r="AJ189" s="20">
        <v>4</v>
      </c>
      <c r="AK189" s="20">
        <v>10</v>
      </c>
      <c r="AL189" s="22">
        <f t="shared" si="30"/>
        <v>25</v>
      </c>
      <c r="AM189" s="16">
        <f t="shared" si="31"/>
        <v>18.75</v>
      </c>
      <c r="AN189" s="25">
        <f t="shared" si="32"/>
        <v>179</v>
      </c>
      <c r="AO189" s="26">
        <f t="shared" si="33"/>
        <v>173.25</v>
      </c>
      <c r="AP189" s="27">
        <f t="shared" si="34"/>
        <v>52.25</v>
      </c>
      <c r="AT189" s="40">
        <v>32.0833333333333</v>
      </c>
    </row>
    <row r="190" spans="1:46" ht="20.100000000000001" customHeight="1" thickBot="1" x14ac:dyDescent="0.25">
      <c r="A190" s="48"/>
      <c r="B190" s="48" t="s">
        <v>531</v>
      </c>
      <c r="C190" s="48" t="s">
        <v>532</v>
      </c>
      <c r="D190" s="49" t="s">
        <v>520</v>
      </c>
      <c r="E190" s="51" t="s">
        <v>533</v>
      </c>
      <c r="F190" s="8">
        <v>70</v>
      </c>
      <c r="G190" s="8" t="s">
        <v>228</v>
      </c>
      <c r="H190" s="20">
        <v>7</v>
      </c>
      <c r="I190" s="20">
        <v>10</v>
      </c>
      <c r="J190" s="20">
        <v>10</v>
      </c>
      <c r="K190" s="20">
        <v>10</v>
      </c>
      <c r="L190" s="20">
        <v>7</v>
      </c>
      <c r="M190" s="20">
        <v>1</v>
      </c>
      <c r="N190" s="23">
        <v>13</v>
      </c>
      <c r="O190" s="20">
        <v>2</v>
      </c>
      <c r="P190" s="20">
        <v>0</v>
      </c>
      <c r="Q190" s="20">
        <v>0</v>
      </c>
      <c r="R190" s="21">
        <v>18</v>
      </c>
      <c r="S190" s="11"/>
      <c r="T190" s="23">
        <v>34</v>
      </c>
      <c r="U190" s="20">
        <v>0</v>
      </c>
      <c r="V190" s="22">
        <f t="shared" si="24"/>
        <v>112</v>
      </c>
      <c r="W190" s="16">
        <f t="shared" si="25"/>
        <v>112</v>
      </c>
      <c r="X190" s="29">
        <v>19</v>
      </c>
      <c r="Y190" s="30">
        <v>19</v>
      </c>
      <c r="Z190" s="22">
        <f t="shared" si="26"/>
        <v>38</v>
      </c>
      <c r="AA190" s="16">
        <f t="shared" si="27"/>
        <v>38</v>
      </c>
      <c r="AB190" s="29">
        <v>5</v>
      </c>
      <c r="AC190" s="29">
        <v>0</v>
      </c>
      <c r="AD190" s="29">
        <v>0</v>
      </c>
      <c r="AE190" s="29">
        <v>0</v>
      </c>
      <c r="AF190" s="29">
        <v>2</v>
      </c>
      <c r="AG190" s="22">
        <f t="shared" si="28"/>
        <v>7</v>
      </c>
      <c r="AH190" s="16">
        <f t="shared" si="29"/>
        <v>10.500000000000002</v>
      </c>
      <c r="AI190" s="20">
        <v>6</v>
      </c>
      <c r="AJ190" s="20">
        <v>4</v>
      </c>
      <c r="AK190" s="20">
        <v>2</v>
      </c>
      <c r="AL190" s="22">
        <f t="shared" si="30"/>
        <v>12</v>
      </c>
      <c r="AM190" s="16">
        <f t="shared" si="31"/>
        <v>9</v>
      </c>
      <c r="AN190" s="25">
        <f t="shared" si="32"/>
        <v>169</v>
      </c>
      <c r="AO190" s="26">
        <f t="shared" si="33"/>
        <v>169.5</v>
      </c>
      <c r="AP190" s="27">
        <f t="shared" si="34"/>
        <v>57.5</v>
      </c>
      <c r="AT190" s="40">
        <v>31.3888888888889</v>
      </c>
    </row>
    <row r="191" spans="1:46" ht="20.100000000000001" customHeight="1" thickBot="1" x14ac:dyDescent="0.25">
      <c r="A191" s="48"/>
      <c r="B191" s="48" t="s">
        <v>429</v>
      </c>
      <c r="C191" s="48" t="s">
        <v>430</v>
      </c>
      <c r="D191" s="49" t="s">
        <v>424</v>
      </c>
      <c r="E191" s="56" t="s">
        <v>431</v>
      </c>
      <c r="F191" s="8">
        <v>38</v>
      </c>
      <c r="G191" s="8" t="s">
        <v>229</v>
      </c>
      <c r="H191" s="30">
        <v>5</v>
      </c>
      <c r="I191" s="30">
        <v>2</v>
      </c>
      <c r="J191" s="30">
        <v>2</v>
      </c>
      <c r="K191" s="20">
        <v>8</v>
      </c>
      <c r="L191" s="20">
        <v>1</v>
      </c>
      <c r="M191" s="20">
        <v>7</v>
      </c>
      <c r="N191" s="20">
        <v>12</v>
      </c>
      <c r="O191" s="20">
        <v>0</v>
      </c>
      <c r="P191" s="20">
        <v>2</v>
      </c>
      <c r="Q191" s="20">
        <v>6</v>
      </c>
      <c r="R191" s="20">
        <v>18</v>
      </c>
      <c r="S191" s="20">
        <v>12</v>
      </c>
      <c r="T191" s="20">
        <v>24</v>
      </c>
      <c r="U191" s="20">
        <v>6</v>
      </c>
      <c r="V191" s="22">
        <f t="shared" si="24"/>
        <v>105</v>
      </c>
      <c r="W191" s="16">
        <f t="shared" si="25"/>
        <v>105</v>
      </c>
      <c r="X191" s="41">
        <v>15</v>
      </c>
      <c r="Y191" s="8">
        <v>15</v>
      </c>
      <c r="Z191" s="22">
        <f t="shared" si="26"/>
        <v>30</v>
      </c>
      <c r="AA191" s="16">
        <f t="shared" si="27"/>
        <v>30</v>
      </c>
      <c r="AB191" s="20">
        <v>0</v>
      </c>
      <c r="AC191" s="20">
        <v>0</v>
      </c>
      <c r="AD191" s="20">
        <v>4</v>
      </c>
      <c r="AE191" s="20">
        <v>8</v>
      </c>
      <c r="AF191" s="20">
        <v>1</v>
      </c>
      <c r="AG191" s="22">
        <f t="shared" si="28"/>
        <v>13</v>
      </c>
      <c r="AH191" s="16">
        <f t="shared" si="29"/>
        <v>19.5</v>
      </c>
      <c r="AI191" s="20">
        <v>4</v>
      </c>
      <c r="AJ191" s="20">
        <v>13</v>
      </c>
      <c r="AK191" s="20">
        <v>2</v>
      </c>
      <c r="AL191" s="22">
        <f t="shared" si="30"/>
        <v>19</v>
      </c>
      <c r="AM191" s="16">
        <f t="shared" si="31"/>
        <v>14.25</v>
      </c>
      <c r="AN191" s="25">
        <f t="shared" si="32"/>
        <v>167</v>
      </c>
      <c r="AO191" s="26">
        <f t="shared" si="33"/>
        <v>168.75</v>
      </c>
      <c r="AP191" s="27">
        <f t="shared" si="34"/>
        <v>63.75</v>
      </c>
      <c r="AT191" s="40">
        <v>31.25</v>
      </c>
    </row>
    <row r="192" spans="1:46" ht="20.100000000000001" customHeight="1" thickBot="1" x14ac:dyDescent="0.25">
      <c r="A192" s="48"/>
      <c r="B192" s="48" t="s">
        <v>747</v>
      </c>
      <c r="C192" s="48" t="s">
        <v>748</v>
      </c>
      <c r="D192" s="49" t="s">
        <v>742</v>
      </c>
      <c r="E192" s="53" t="s">
        <v>749</v>
      </c>
      <c r="F192" s="8">
        <v>138</v>
      </c>
      <c r="G192" s="8" t="s">
        <v>230</v>
      </c>
      <c r="H192" s="20">
        <v>4</v>
      </c>
      <c r="I192" s="20">
        <v>1</v>
      </c>
      <c r="J192" s="20">
        <v>5</v>
      </c>
      <c r="K192" s="20">
        <v>1</v>
      </c>
      <c r="L192" s="20">
        <v>2</v>
      </c>
      <c r="M192" s="20">
        <v>16</v>
      </c>
      <c r="N192" s="20">
        <v>11</v>
      </c>
      <c r="O192" s="20">
        <v>4</v>
      </c>
      <c r="P192" s="20">
        <v>7</v>
      </c>
      <c r="Q192" s="20">
        <v>13</v>
      </c>
      <c r="R192" s="20">
        <v>12</v>
      </c>
      <c r="S192" s="20">
        <v>15</v>
      </c>
      <c r="T192" s="20">
        <v>24</v>
      </c>
      <c r="U192" s="20">
        <v>0</v>
      </c>
      <c r="V192" s="22">
        <f t="shared" si="24"/>
        <v>115</v>
      </c>
      <c r="W192" s="16">
        <f t="shared" si="25"/>
        <v>115.00000000000001</v>
      </c>
      <c r="X192" s="29">
        <v>32</v>
      </c>
      <c r="Y192" s="29">
        <v>10</v>
      </c>
      <c r="Z192" s="22">
        <f t="shared" si="26"/>
        <v>42</v>
      </c>
      <c r="AA192" s="16">
        <f t="shared" si="27"/>
        <v>42.000000000000007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2">
        <f t="shared" si="28"/>
        <v>0</v>
      </c>
      <c r="AH192" s="16">
        <f t="shared" si="29"/>
        <v>0</v>
      </c>
      <c r="AI192" s="20">
        <v>3</v>
      </c>
      <c r="AJ192" s="20">
        <v>1</v>
      </c>
      <c r="AK192" s="20">
        <v>8</v>
      </c>
      <c r="AL192" s="22">
        <f t="shared" si="30"/>
        <v>12</v>
      </c>
      <c r="AM192" s="16">
        <f t="shared" si="31"/>
        <v>9</v>
      </c>
      <c r="AN192" s="25">
        <f t="shared" si="32"/>
        <v>169</v>
      </c>
      <c r="AO192" s="26">
        <f t="shared" si="33"/>
        <v>166.00000000000003</v>
      </c>
      <c r="AP192" s="27">
        <f t="shared" si="34"/>
        <v>51.000000000000007</v>
      </c>
      <c r="AT192" s="40">
        <v>30.740740740740701</v>
      </c>
    </row>
    <row r="193" spans="1:46" ht="20.100000000000001" customHeight="1" thickBot="1" x14ac:dyDescent="0.25">
      <c r="A193" s="48"/>
      <c r="B193" s="48" t="s">
        <v>336</v>
      </c>
      <c r="C193" s="48" t="s">
        <v>337</v>
      </c>
      <c r="D193" s="49" t="s">
        <v>328</v>
      </c>
      <c r="E193" s="51" t="s">
        <v>338</v>
      </c>
      <c r="F193" s="8">
        <v>9</v>
      </c>
      <c r="G193" s="8" t="s">
        <v>231</v>
      </c>
      <c r="H193" s="29">
        <v>4</v>
      </c>
      <c r="I193" s="29">
        <v>2</v>
      </c>
      <c r="J193" s="29">
        <v>7</v>
      </c>
      <c r="K193" s="20">
        <v>7</v>
      </c>
      <c r="L193" s="23">
        <v>2</v>
      </c>
      <c r="M193" s="20">
        <v>18</v>
      </c>
      <c r="N193" s="11">
        <v>0</v>
      </c>
      <c r="O193" s="23">
        <v>4</v>
      </c>
      <c r="P193" s="23">
        <v>1</v>
      </c>
      <c r="Q193" s="20">
        <v>7</v>
      </c>
      <c r="R193" s="20">
        <v>13</v>
      </c>
      <c r="S193" s="20">
        <v>7</v>
      </c>
      <c r="T193" s="20">
        <v>30</v>
      </c>
      <c r="U193" s="20">
        <v>6</v>
      </c>
      <c r="V193" s="22">
        <f t="shared" si="24"/>
        <v>108</v>
      </c>
      <c r="W193" s="16">
        <f t="shared" si="25"/>
        <v>108</v>
      </c>
      <c r="X193" s="32">
        <v>16</v>
      </c>
      <c r="Y193" s="23">
        <v>14</v>
      </c>
      <c r="Z193" s="22">
        <f t="shared" si="26"/>
        <v>30</v>
      </c>
      <c r="AA193" s="16">
        <f t="shared" si="27"/>
        <v>30</v>
      </c>
      <c r="AB193" s="29">
        <v>0</v>
      </c>
      <c r="AC193" s="29">
        <v>1</v>
      </c>
      <c r="AD193" s="29">
        <v>0</v>
      </c>
      <c r="AE193" s="29">
        <v>0</v>
      </c>
      <c r="AF193" s="29">
        <v>4</v>
      </c>
      <c r="AG193" s="22">
        <f t="shared" si="28"/>
        <v>5</v>
      </c>
      <c r="AH193" s="16">
        <f t="shared" si="29"/>
        <v>7.5</v>
      </c>
      <c r="AI193" s="20">
        <v>12</v>
      </c>
      <c r="AJ193" s="20">
        <v>13</v>
      </c>
      <c r="AK193" s="20">
        <v>2</v>
      </c>
      <c r="AL193" s="22">
        <f t="shared" si="30"/>
        <v>27</v>
      </c>
      <c r="AM193" s="16">
        <f t="shared" si="31"/>
        <v>20.25</v>
      </c>
      <c r="AN193" s="25">
        <f t="shared" si="32"/>
        <v>170</v>
      </c>
      <c r="AO193" s="26">
        <f t="shared" si="33"/>
        <v>165.75</v>
      </c>
      <c r="AP193" s="27">
        <f t="shared" si="34"/>
        <v>57.75</v>
      </c>
      <c r="AT193" s="40">
        <v>30.6944444444444</v>
      </c>
    </row>
    <row r="194" spans="1:46" ht="20.100000000000001" customHeight="1" thickBot="1" x14ac:dyDescent="0.25">
      <c r="A194" s="48"/>
      <c r="B194" s="48" t="s">
        <v>440</v>
      </c>
      <c r="C194" s="48" t="s">
        <v>441</v>
      </c>
      <c r="D194" s="49" t="s">
        <v>438</v>
      </c>
      <c r="E194" s="54" t="s">
        <v>442</v>
      </c>
      <c r="F194" s="8">
        <v>42</v>
      </c>
      <c r="G194" s="8" t="s">
        <v>232</v>
      </c>
      <c r="H194" s="20">
        <v>0</v>
      </c>
      <c r="I194" s="20">
        <v>10</v>
      </c>
      <c r="J194" s="20">
        <v>7</v>
      </c>
      <c r="K194" s="20">
        <v>5</v>
      </c>
      <c r="L194" s="20">
        <v>8</v>
      </c>
      <c r="M194" s="20">
        <v>19</v>
      </c>
      <c r="N194" s="20">
        <v>19</v>
      </c>
      <c r="O194" s="20">
        <v>11</v>
      </c>
      <c r="P194" s="11"/>
      <c r="Q194" s="20">
        <v>0</v>
      </c>
      <c r="R194" s="20">
        <v>8</v>
      </c>
      <c r="S194" s="11"/>
      <c r="T194" s="20">
        <v>23</v>
      </c>
      <c r="U194" s="20">
        <v>0</v>
      </c>
      <c r="V194" s="22">
        <f t="shared" ref="V194:V257" si="35">SUM(H194:U194)</f>
        <v>110</v>
      </c>
      <c r="W194" s="16">
        <f t="shared" ref="W194:W257" si="36">(V194/$V$2)*300</f>
        <v>109.99999999999999</v>
      </c>
      <c r="X194" s="23">
        <v>13</v>
      </c>
      <c r="Y194" s="20">
        <v>13</v>
      </c>
      <c r="Z194" s="22">
        <f t="shared" ref="Z194:Z257" si="37">X194+Y194</f>
        <v>26</v>
      </c>
      <c r="AA194" s="16">
        <f t="shared" ref="AA194:AA257" si="38">(Z194/$Z$2)*150</f>
        <v>26</v>
      </c>
      <c r="AB194" s="20">
        <v>0</v>
      </c>
      <c r="AC194" s="20">
        <v>2</v>
      </c>
      <c r="AD194" s="20">
        <v>6</v>
      </c>
      <c r="AE194" s="20">
        <v>0</v>
      </c>
      <c r="AF194" s="20">
        <v>5</v>
      </c>
      <c r="AG194" s="22">
        <f t="shared" ref="AG194:AG257" si="39">SUM(AB194:AF194)</f>
        <v>13</v>
      </c>
      <c r="AH194" s="16">
        <f t="shared" ref="AH194:AH257" si="40">(AG194/$AG$2)*75</f>
        <v>19.5</v>
      </c>
      <c r="AI194" s="20">
        <v>4</v>
      </c>
      <c r="AJ194" s="20">
        <v>8</v>
      </c>
      <c r="AK194" s="20">
        <v>0</v>
      </c>
      <c r="AL194" s="22">
        <f t="shared" ref="AL194:AL257" si="41">AI194+AJ194+AK194</f>
        <v>12</v>
      </c>
      <c r="AM194" s="16">
        <f t="shared" ref="AM194:AM257" si="42">(AL194/$AL$2)*75</f>
        <v>9</v>
      </c>
      <c r="AN194" s="25">
        <f t="shared" ref="AN194:AN257" si="43">V194+Z194+AG194+AL194</f>
        <v>161</v>
      </c>
      <c r="AO194" s="26">
        <f t="shared" ref="AO194:AO257" si="44">W194+AA194+AH194+AM194</f>
        <v>164.5</v>
      </c>
      <c r="AP194" s="27">
        <f t="shared" si="34"/>
        <v>54.5</v>
      </c>
      <c r="AT194" s="40">
        <v>30.462962962963001</v>
      </c>
    </row>
    <row r="195" spans="1:46" ht="20.100000000000001" customHeight="1" thickBot="1" x14ac:dyDescent="0.25">
      <c r="A195" s="48"/>
      <c r="B195" s="48" t="s">
        <v>753</v>
      </c>
      <c r="C195" s="48" t="s">
        <v>754</v>
      </c>
      <c r="D195" s="49" t="s">
        <v>742</v>
      </c>
      <c r="E195" s="53" t="s">
        <v>755</v>
      </c>
      <c r="F195" s="8">
        <v>140</v>
      </c>
      <c r="G195" s="8" t="s">
        <v>233</v>
      </c>
      <c r="H195" s="20">
        <v>2</v>
      </c>
      <c r="I195" s="20">
        <v>1</v>
      </c>
      <c r="J195" s="20">
        <v>2</v>
      </c>
      <c r="K195" s="20">
        <v>7</v>
      </c>
      <c r="L195" s="20">
        <v>6</v>
      </c>
      <c r="M195" s="20">
        <v>18</v>
      </c>
      <c r="N195" s="20">
        <v>11</v>
      </c>
      <c r="O195" s="20">
        <v>17</v>
      </c>
      <c r="P195" s="20">
        <v>4</v>
      </c>
      <c r="Q195" s="20">
        <v>0</v>
      </c>
      <c r="R195" s="20">
        <v>14</v>
      </c>
      <c r="S195" s="20">
        <v>7</v>
      </c>
      <c r="T195" s="20">
        <v>29</v>
      </c>
      <c r="U195" s="20">
        <v>0</v>
      </c>
      <c r="V195" s="22">
        <f t="shared" si="35"/>
        <v>118</v>
      </c>
      <c r="W195" s="16">
        <f t="shared" si="36"/>
        <v>118</v>
      </c>
      <c r="X195" s="29">
        <v>28</v>
      </c>
      <c r="Y195" s="29">
        <v>5</v>
      </c>
      <c r="Z195" s="22">
        <f t="shared" si="37"/>
        <v>33</v>
      </c>
      <c r="AA195" s="16">
        <f t="shared" si="38"/>
        <v>33</v>
      </c>
      <c r="AB195" s="29">
        <v>4</v>
      </c>
      <c r="AC195" s="29">
        <v>0</v>
      </c>
      <c r="AD195" s="29">
        <v>0</v>
      </c>
      <c r="AE195" s="29">
        <v>0</v>
      </c>
      <c r="AF195" s="29">
        <v>0</v>
      </c>
      <c r="AG195" s="22">
        <f t="shared" si="39"/>
        <v>4</v>
      </c>
      <c r="AH195" s="16">
        <f t="shared" si="40"/>
        <v>6</v>
      </c>
      <c r="AI195" s="20">
        <v>0</v>
      </c>
      <c r="AJ195" s="20">
        <v>4</v>
      </c>
      <c r="AK195" s="20">
        <v>2</v>
      </c>
      <c r="AL195" s="22">
        <f t="shared" si="41"/>
        <v>6</v>
      </c>
      <c r="AM195" s="16">
        <f t="shared" si="42"/>
        <v>4.5</v>
      </c>
      <c r="AN195" s="25">
        <f t="shared" si="43"/>
        <v>161</v>
      </c>
      <c r="AO195" s="26">
        <f t="shared" si="44"/>
        <v>161.5</v>
      </c>
      <c r="AP195" s="27">
        <f t="shared" si="34"/>
        <v>43.5</v>
      </c>
      <c r="AT195" s="40">
        <v>29.907407407407401</v>
      </c>
    </row>
    <row r="196" spans="1:46" ht="20.100000000000001" customHeight="1" thickBot="1" x14ac:dyDescent="0.25">
      <c r="A196" s="48"/>
      <c r="B196" s="48" t="s">
        <v>642</v>
      </c>
      <c r="C196" s="48" t="s">
        <v>669</v>
      </c>
      <c r="D196" s="49" t="s">
        <v>661</v>
      </c>
      <c r="E196" s="52" t="s">
        <v>670</v>
      </c>
      <c r="F196" s="8">
        <v>114</v>
      </c>
      <c r="G196" s="8" t="s">
        <v>234</v>
      </c>
      <c r="H196" s="20">
        <v>4</v>
      </c>
      <c r="I196" s="20">
        <v>9</v>
      </c>
      <c r="J196" s="20">
        <v>2</v>
      </c>
      <c r="K196" s="20">
        <v>2</v>
      </c>
      <c r="L196" s="20">
        <v>0</v>
      </c>
      <c r="M196" s="30">
        <v>7</v>
      </c>
      <c r="N196" s="30">
        <v>0</v>
      </c>
      <c r="O196" s="20">
        <v>2</v>
      </c>
      <c r="P196" s="20">
        <v>2</v>
      </c>
      <c r="Q196" s="20">
        <v>0</v>
      </c>
      <c r="R196" s="20">
        <v>19</v>
      </c>
      <c r="S196" s="30">
        <v>18</v>
      </c>
      <c r="T196" s="20">
        <v>16</v>
      </c>
      <c r="U196" s="20">
        <v>0</v>
      </c>
      <c r="V196" s="22">
        <f t="shared" si="35"/>
        <v>81</v>
      </c>
      <c r="W196" s="16">
        <f t="shared" si="36"/>
        <v>81</v>
      </c>
      <c r="X196" s="29">
        <v>41</v>
      </c>
      <c r="Y196" s="29">
        <v>12</v>
      </c>
      <c r="Z196" s="22">
        <f t="shared" si="37"/>
        <v>53</v>
      </c>
      <c r="AA196" s="16">
        <f t="shared" si="38"/>
        <v>53</v>
      </c>
      <c r="AB196" s="29">
        <v>0</v>
      </c>
      <c r="AC196" s="29">
        <v>6</v>
      </c>
      <c r="AD196" s="29">
        <v>0</v>
      </c>
      <c r="AE196" s="29">
        <v>0</v>
      </c>
      <c r="AF196" s="29">
        <v>1</v>
      </c>
      <c r="AG196" s="22">
        <f t="shared" si="39"/>
        <v>7</v>
      </c>
      <c r="AH196" s="16">
        <f t="shared" si="40"/>
        <v>10.500000000000002</v>
      </c>
      <c r="AI196" s="20">
        <v>9</v>
      </c>
      <c r="AJ196" s="20">
        <v>5</v>
      </c>
      <c r="AK196" s="24">
        <v>6</v>
      </c>
      <c r="AL196" s="22">
        <f t="shared" si="41"/>
        <v>20</v>
      </c>
      <c r="AM196" s="16">
        <f t="shared" si="42"/>
        <v>15</v>
      </c>
      <c r="AN196" s="25">
        <f t="shared" si="43"/>
        <v>161</v>
      </c>
      <c r="AO196" s="26">
        <f t="shared" si="44"/>
        <v>159.5</v>
      </c>
      <c r="AP196" s="27">
        <f t="shared" si="34"/>
        <v>78.5</v>
      </c>
      <c r="AT196" s="40">
        <v>29.537037037036999</v>
      </c>
    </row>
    <row r="197" spans="1:46" ht="20.100000000000001" customHeight="1" thickBot="1" x14ac:dyDescent="0.25">
      <c r="A197" s="48"/>
      <c r="B197" s="48" t="s">
        <v>769</v>
      </c>
      <c r="C197" s="48" t="s">
        <v>770</v>
      </c>
      <c r="D197" s="49" t="s">
        <v>758</v>
      </c>
      <c r="E197" s="65" t="s">
        <v>771</v>
      </c>
      <c r="F197" s="8">
        <v>146</v>
      </c>
      <c r="G197" s="8" t="s">
        <v>235</v>
      </c>
      <c r="H197" s="20">
        <v>5</v>
      </c>
      <c r="I197" s="20">
        <v>2</v>
      </c>
      <c r="J197" s="20">
        <v>8</v>
      </c>
      <c r="K197" s="20">
        <v>2</v>
      </c>
      <c r="L197" s="20">
        <v>0</v>
      </c>
      <c r="M197" s="20">
        <v>6</v>
      </c>
      <c r="N197" s="20">
        <v>3</v>
      </c>
      <c r="O197" s="20">
        <v>6</v>
      </c>
      <c r="P197" s="20">
        <v>0</v>
      </c>
      <c r="Q197" s="20">
        <v>0</v>
      </c>
      <c r="R197" s="20">
        <v>18</v>
      </c>
      <c r="S197" s="20">
        <v>20</v>
      </c>
      <c r="T197" s="20">
        <v>28</v>
      </c>
      <c r="U197" s="20">
        <v>0</v>
      </c>
      <c r="V197" s="22">
        <f t="shared" si="35"/>
        <v>98</v>
      </c>
      <c r="W197" s="16">
        <f t="shared" si="36"/>
        <v>98</v>
      </c>
      <c r="X197" s="20">
        <v>27</v>
      </c>
      <c r="Y197" s="29">
        <v>10</v>
      </c>
      <c r="Z197" s="22">
        <f t="shared" si="37"/>
        <v>37</v>
      </c>
      <c r="AA197" s="16">
        <f t="shared" si="38"/>
        <v>37</v>
      </c>
      <c r="AB197" s="30">
        <v>0</v>
      </c>
      <c r="AC197" s="30">
        <v>0</v>
      </c>
      <c r="AD197" s="30">
        <v>0</v>
      </c>
      <c r="AE197" s="30">
        <v>2</v>
      </c>
      <c r="AF197" s="30">
        <v>5</v>
      </c>
      <c r="AG197" s="22">
        <f t="shared" si="39"/>
        <v>7</v>
      </c>
      <c r="AH197" s="16">
        <f t="shared" si="40"/>
        <v>10.500000000000002</v>
      </c>
      <c r="AI197" s="20">
        <v>11</v>
      </c>
      <c r="AJ197" s="20">
        <v>7</v>
      </c>
      <c r="AK197" s="20">
        <v>0</v>
      </c>
      <c r="AL197" s="22">
        <f t="shared" si="41"/>
        <v>18</v>
      </c>
      <c r="AM197" s="16">
        <f t="shared" si="42"/>
        <v>13.5</v>
      </c>
      <c r="AN197" s="25">
        <f t="shared" si="43"/>
        <v>160</v>
      </c>
      <c r="AO197" s="26">
        <f t="shared" si="44"/>
        <v>159</v>
      </c>
      <c r="AP197" s="27">
        <f t="shared" si="34"/>
        <v>61</v>
      </c>
      <c r="AT197" s="40">
        <v>29.4444444444444</v>
      </c>
    </row>
    <row r="198" spans="1:46" ht="20.100000000000001" customHeight="1" thickBot="1" x14ac:dyDescent="0.25">
      <c r="A198" s="48"/>
      <c r="B198" s="48" t="s">
        <v>706</v>
      </c>
      <c r="C198" s="48" t="s">
        <v>707</v>
      </c>
      <c r="D198" s="49" t="s">
        <v>708</v>
      </c>
      <c r="E198" s="63" t="s">
        <v>709</v>
      </c>
      <c r="F198" s="8">
        <v>126</v>
      </c>
      <c r="G198" s="8" t="s">
        <v>236</v>
      </c>
      <c r="H198" s="20">
        <v>5</v>
      </c>
      <c r="I198" s="20">
        <v>1</v>
      </c>
      <c r="J198" s="20">
        <v>8</v>
      </c>
      <c r="K198" s="20">
        <v>0</v>
      </c>
      <c r="L198" s="20">
        <v>6</v>
      </c>
      <c r="M198" s="20">
        <v>13</v>
      </c>
      <c r="N198" s="20">
        <v>0</v>
      </c>
      <c r="O198" s="20">
        <v>0</v>
      </c>
      <c r="P198" s="20">
        <v>6</v>
      </c>
      <c r="Q198" s="20">
        <v>2</v>
      </c>
      <c r="R198" s="20">
        <v>15</v>
      </c>
      <c r="S198" s="20">
        <v>5</v>
      </c>
      <c r="T198" s="20">
        <v>17</v>
      </c>
      <c r="U198" s="20">
        <v>7</v>
      </c>
      <c r="V198" s="22">
        <f t="shared" si="35"/>
        <v>85</v>
      </c>
      <c r="W198" s="16">
        <f t="shared" si="36"/>
        <v>85</v>
      </c>
      <c r="X198" s="20">
        <v>31</v>
      </c>
      <c r="Y198" s="30">
        <v>13</v>
      </c>
      <c r="Z198" s="22">
        <f t="shared" si="37"/>
        <v>44</v>
      </c>
      <c r="AA198" s="16">
        <f t="shared" si="38"/>
        <v>44</v>
      </c>
      <c r="AB198" s="20">
        <v>5</v>
      </c>
      <c r="AC198" s="20">
        <v>2</v>
      </c>
      <c r="AD198" s="20">
        <v>0</v>
      </c>
      <c r="AE198" s="20">
        <v>0</v>
      </c>
      <c r="AF198" s="20">
        <v>3</v>
      </c>
      <c r="AG198" s="22">
        <f t="shared" si="39"/>
        <v>10</v>
      </c>
      <c r="AH198" s="16">
        <f t="shared" si="40"/>
        <v>15</v>
      </c>
      <c r="AI198" s="20">
        <v>2</v>
      </c>
      <c r="AJ198" s="20">
        <v>8</v>
      </c>
      <c r="AK198" s="20">
        <v>7</v>
      </c>
      <c r="AL198" s="22">
        <f t="shared" si="41"/>
        <v>17</v>
      </c>
      <c r="AM198" s="16">
        <f t="shared" si="42"/>
        <v>12.750000000000002</v>
      </c>
      <c r="AN198" s="25">
        <f t="shared" si="43"/>
        <v>156</v>
      </c>
      <c r="AO198" s="26">
        <f t="shared" si="44"/>
        <v>156.75</v>
      </c>
      <c r="AP198" s="27">
        <f t="shared" si="34"/>
        <v>71.75</v>
      </c>
      <c r="AT198" s="40">
        <v>29.0277777777778</v>
      </c>
    </row>
    <row r="199" spans="1:46" ht="20.100000000000001" customHeight="1" thickBot="1" x14ac:dyDescent="0.25">
      <c r="A199" s="48"/>
      <c r="B199" s="48" t="s">
        <v>733</v>
      </c>
      <c r="C199" s="48" t="s">
        <v>734</v>
      </c>
      <c r="D199" s="49" t="s">
        <v>723</v>
      </c>
      <c r="E199" s="55" t="s">
        <v>735</v>
      </c>
      <c r="F199" s="8">
        <v>135</v>
      </c>
      <c r="G199" s="8" t="s">
        <v>237</v>
      </c>
      <c r="H199" s="20">
        <v>3</v>
      </c>
      <c r="I199" s="20">
        <v>2</v>
      </c>
      <c r="J199" s="20">
        <v>8</v>
      </c>
      <c r="K199" s="20">
        <v>10</v>
      </c>
      <c r="L199" s="20">
        <v>1</v>
      </c>
      <c r="M199" s="20">
        <v>17</v>
      </c>
      <c r="N199" s="20">
        <v>0</v>
      </c>
      <c r="O199" s="20">
        <v>13</v>
      </c>
      <c r="P199" s="20">
        <v>3</v>
      </c>
      <c r="Q199" s="20">
        <v>3</v>
      </c>
      <c r="R199" s="23">
        <v>14</v>
      </c>
      <c r="S199" s="20">
        <v>22</v>
      </c>
      <c r="T199" s="20">
        <v>13</v>
      </c>
      <c r="U199" s="11"/>
      <c r="V199" s="22">
        <f t="shared" si="35"/>
        <v>109</v>
      </c>
      <c r="W199" s="16">
        <f t="shared" si="36"/>
        <v>109</v>
      </c>
      <c r="X199" s="20">
        <v>14</v>
      </c>
      <c r="Y199" s="29">
        <v>9</v>
      </c>
      <c r="Z199" s="22">
        <f t="shared" si="37"/>
        <v>23</v>
      </c>
      <c r="AA199" s="16">
        <f t="shared" si="38"/>
        <v>23</v>
      </c>
      <c r="AB199" s="29">
        <v>0</v>
      </c>
      <c r="AC199" s="29">
        <v>1</v>
      </c>
      <c r="AD199" s="21">
        <v>6</v>
      </c>
      <c r="AE199" s="29">
        <v>0</v>
      </c>
      <c r="AF199" s="29">
        <v>0</v>
      </c>
      <c r="AG199" s="22">
        <f t="shared" si="39"/>
        <v>7</v>
      </c>
      <c r="AH199" s="16">
        <f t="shared" si="40"/>
        <v>10.500000000000002</v>
      </c>
      <c r="AI199" s="20">
        <v>6</v>
      </c>
      <c r="AJ199" s="20">
        <v>9</v>
      </c>
      <c r="AK199" s="20">
        <v>4</v>
      </c>
      <c r="AL199" s="22">
        <f t="shared" si="41"/>
        <v>19</v>
      </c>
      <c r="AM199" s="16">
        <f t="shared" si="42"/>
        <v>14.25</v>
      </c>
      <c r="AN199" s="25">
        <f t="shared" si="43"/>
        <v>158</v>
      </c>
      <c r="AO199" s="26">
        <f t="shared" si="44"/>
        <v>156.75</v>
      </c>
      <c r="AP199" s="27">
        <f t="shared" si="34"/>
        <v>47.75</v>
      </c>
      <c r="AT199" s="40">
        <v>29.0277777777778</v>
      </c>
    </row>
    <row r="200" spans="1:46" ht="20.100000000000001" customHeight="1" thickBot="1" x14ac:dyDescent="0.25">
      <c r="A200" s="48"/>
      <c r="B200" s="48" t="s">
        <v>671</v>
      </c>
      <c r="C200" s="48" t="s">
        <v>672</v>
      </c>
      <c r="D200" s="49" t="s">
        <v>661</v>
      </c>
      <c r="E200" s="52" t="s">
        <v>673</v>
      </c>
      <c r="F200" s="8">
        <v>115</v>
      </c>
      <c r="G200" s="8" t="s">
        <v>238</v>
      </c>
      <c r="H200" s="20">
        <v>4</v>
      </c>
      <c r="I200" s="20">
        <v>2</v>
      </c>
      <c r="J200" s="20">
        <v>8</v>
      </c>
      <c r="K200" s="20">
        <v>0</v>
      </c>
      <c r="L200" s="20">
        <v>7</v>
      </c>
      <c r="M200" s="30">
        <v>8</v>
      </c>
      <c r="N200" s="30">
        <v>7</v>
      </c>
      <c r="O200" s="20">
        <v>20</v>
      </c>
      <c r="P200" s="20">
        <v>17</v>
      </c>
      <c r="Q200" s="11"/>
      <c r="R200" s="23">
        <v>18</v>
      </c>
      <c r="S200" s="30">
        <v>8</v>
      </c>
      <c r="T200" s="20">
        <v>12</v>
      </c>
      <c r="U200" s="11"/>
      <c r="V200" s="22">
        <f t="shared" si="35"/>
        <v>111</v>
      </c>
      <c r="W200" s="16">
        <f t="shared" si="36"/>
        <v>111</v>
      </c>
      <c r="X200" s="29">
        <v>11</v>
      </c>
      <c r="Y200" s="29">
        <v>15</v>
      </c>
      <c r="Z200" s="22">
        <f t="shared" si="37"/>
        <v>26</v>
      </c>
      <c r="AA200" s="16">
        <f t="shared" si="38"/>
        <v>26</v>
      </c>
      <c r="AB200" s="29">
        <v>0</v>
      </c>
      <c r="AC200" s="29">
        <v>2</v>
      </c>
      <c r="AD200" s="29">
        <v>0</v>
      </c>
      <c r="AE200" s="20">
        <v>3</v>
      </c>
      <c r="AF200" s="29">
        <v>1</v>
      </c>
      <c r="AG200" s="22">
        <f t="shared" si="39"/>
        <v>6</v>
      </c>
      <c r="AH200" s="16">
        <f t="shared" si="40"/>
        <v>9</v>
      </c>
      <c r="AI200" s="20">
        <v>6</v>
      </c>
      <c r="AJ200" s="20">
        <v>1</v>
      </c>
      <c r="AK200" s="24">
        <v>7</v>
      </c>
      <c r="AL200" s="22">
        <f t="shared" si="41"/>
        <v>14</v>
      </c>
      <c r="AM200" s="16">
        <f t="shared" si="42"/>
        <v>10.500000000000002</v>
      </c>
      <c r="AN200" s="25">
        <f t="shared" si="43"/>
        <v>157</v>
      </c>
      <c r="AO200" s="26">
        <f t="shared" si="44"/>
        <v>156.5</v>
      </c>
      <c r="AP200" s="40">
        <f t="shared" si="34"/>
        <v>45.5</v>
      </c>
      <c r="AT200" s="40">
        <v>28.981481481481499</v>
      </c>
    </row>
    <row r="201" spans="1:46" ht="20.100000000000001" customHeight="1" thickBot="1" x14ac:dyDescent="0.25">
      <c r="A201" s="48"/>
      <c r="B201" s="48" t="s">
        <v>756</v>
      </c>
      <c r="C201" s="48" t="s">
        <v>757</v>
      </c>
      <c r="D201" s="64" t="s">
        <v>758</v>
      </c>
      <c r="E201" s="65" t="s">
        <v>759</v>
      </c>
      <c r="F201" s="8">
        <v>142</v>
      </c>
      <c r="G201" s="8" t="s">
        <v>239</v>
      </c>
      <c r="H201" s="20">
        <v>6</v>
      </c>
      <c r="I201" s="20">
        <v>2</v>
      </c>
      <c r="J201" s="20">
        <v>8</v>
      </c>
      <c r="K201" s="20">
        <v>0</v>
      </c>
      <c r="L201" s="20">
        <v>7</v>
      </c>
      <c r="M201" s="20">
        <v>19</v>
      </c>
      <c r="N201" s="20">
        <v>4</v>
      </c>
      <c r="O201" s="20">
        <v>7</v>
      </c>
      <c r="P201" s="20">
        <v>0</v>
      </c>
      <c r="Q201" s="20">
        <v>3</v>
      </c>
      <c r="R201" s="20">
        <v>15</v>
      </c>
      <c r="S201" s="20">
        <v>8</v>
      </c>
      <c r="T201" s="20">
        <v>22</v>
      </c>
      <c r="U201" s="20">
        <v>8</v>
      </c>
      <c r="V201" s="22">
        <f t="shared" si="35"/>
        <v>109</v>
      </c>
      <c r="W201" s="16">
        <f t="shared" si="36"/>
        <v>109</v>
      </c>
      <c r="X201" s="20">
        <v>18</v>
      </c>
      <c r="Y201" s="29">
        <v>9</v>
      </c>
      <c r="Z201" s="22">
        <f t="shared" si="37"/>
        <v>27</v>
      </c>
      <c r="AA201" s="16">
        <f t="shared" si="38"/>
        <v>27</v>
      </c>
      <c r="AB201" s="30">
        <v>0</v>
      </c>
      <c r="AC201" s="30">
        <v>0</v>
      </c>
      <c r="AD201" s="30">
        <v>0</v>
      </c>
      <c r="AE201" s="30">
        <v>0</v>
      </c>
      <c r="AF201" s="30">
        <v>2</v>
      </c>
      <c r="AG201" s="22">
        <f t="shared" si="39"/>
        <v>2</v>
      </c>
      <c r="AH201" s="16">
        <f t="shared" si="40"/>
        <v>3</v>
      </c>
      <c r="AI201" s="20">
        <v>12</v>
      </c>
      <c r="AJ201" s="20">
        <v>7</v>
      </c>
      <c r="AK201" s="20">
        <v>4</v>
      </c>
      <c r="AL201" s="22">
        <f t="shared" si="41"/>
        <v>23</v>
      </c>
      <c r="AM201" s="16">
        <f t="shared" si="42"/>
        <v>17.25</v>
      </c>
      <c r="AN201" s="25">
        <f t="shared" si="43"/>
        <v>161</v>
      </c>
      <c r="AO201" s="26">
        <f t="shared" si="44"/>
        <v>156.25</v>
      </c>
      <c r="AP201" s="27">
        <f t="shared" si="34"/>
        <v>47.25</v>
      </c>
      <c r="AT201" s="40">
        <v>28.935185185185201</v>
      </c>
    </row>
    <row r="202" spans="1:46" ht="20.100000000000001" customHeight="1" thickBot="1" x14ac:dyDescent="0.25">
      <c r="A202" s="48"/>
      <c r="B202" s="48" t="s">
        <v>342</v>
      </c>
      <c r="C202" s="48" t="s">
        <v>343</v>
      </c>
      <c r="D202" s="49" t="s">
        <v>344</v>
      </c>
      <c r="E202" s="52" t="s">
        <v>345</v>
      </c>
      <c r="F202" s="8">
        <v>11</v>
      </c>
      <c r="G202" s="8" t="s">
        <v>240</v>
      </c>
      <c r="H202" s="29">
        <v>7</v>
      </c>
      <c r="I202" s="29">
        <v>2</v>
      </c>
      <c r="J202" s="29">
        <v>7</v>
      </c>
      <c r="K202" s="20">
        <v>0</v>
      </c>
      <c r="L202" s="20">
        <v>0</v>
      </c>
      <c r="M202" s="20">
        <v>3</v>
      </c>
      <c r="N202" s="12"/>
      <c r="O202" s="11"/>
      <c r="P202" s="11"/>
      <c r="Q202" s="20">
        <v>6</v>
      </c>
      <c r="R202" s="20">
        <v>17</v>
      </c>
      <c r="S202" s="20">
        <v>4</v>
      </c>
      <c r="T202" s="20">
        <v>12</v>
      </c>
      <c r="U202" s="20">
        <v>6</v>
      </c>
      <c r="V202" s="22">
        <f t="shared" si="35"/>
        <v>64</v>
      </c>
      <c r="W202" s="16">
        <f t="shared" si="36"/>
        <v>64</v>
      </c>
      <c r="X202" s="32">
        <v>17</v>
      </c>
      <c r="Y202" s="20">
        <v>12</v>
      </c>
      <c r="Z202" s="22">
        <f t="shared" si="37"/>
        <v>29</v>
      </c>
      <c r="AA202" s="16">
        <f t="shared" si="38"/>
        <v>29</v>
      </c>
      <c r="AB202" s="30">
        <v>5</v>
      </c>
      <c r="AC202" s="30">
        <v>2</v>
      </c>
      <c r="AD202" s="30">
        <v>4</v>
      </c>
      <c r="AE202" s="30">
        <v>8</v>
      </c>
      <c r="AF202" s="30">
        <v>4</v>
      </c>
      <c r="AG202" s="22">
        <f t="shared" si="39"/>
        <v>23</v>
      </c>
      <c r="AH202" s="16">
        <f t="shared" si="40"/>
        <v>34.5</v>
      </c>
      <c r="AI202" s="23">
        <v>16</v>
      </c>
      <c r="AJ202" s="23">
        <v>14</v>
      </c>
      <c r="AK202" s="20">
        <v>2</v>
      </c>
      <c r="AL202" s="22">
        <f t="shared" si="41"/>
        <v>32</v>
      </c>
      <c r="AM202" s="16">
        <f t="shared" si="42"/>
        <v>24</v>
      </c>
      <c r="AN202" s="25">
        <f t="shared" si="43"/>
        <v>148</v>
      </c>
      <c r="AO202" s="26">
        <f t="shared" si="44"/>
        <v>151.5</v>
      </c>
      <c r="AP202" s="27">
        <f t="shared" si="34"/>
        <v>87.5</v>
      </c>
      <c r="AT202" s="40">
        <v>28.0555555555556</v>
      </c>
    </row>
    <row r="203" spans="1:46" ht="20.100000000000001" customHeight="1" thickBot="1" x14ac:dyDescent="0.25">
      <c r="A203" s="48"/>
      <c r="B203" s="48" t="s">
        <v>989</v>
      </c>
      <c r="C203" s="48" t="s">
        <v>990</v>
      </c>
      <c r="D203" s="49" t="s">
        <v>982</v>
      </c>
      <c r="E203" s="57" t="s">
        <v>991</v>
      </c>
      <c r="F203" s="8">
        <v>220</v>
      </c>
      <c r="G203" s="8" t="s">
        <v>241</v>
      </c>
      <c r="H203" s="30">
        <v>5</v>
      </c>
      <c r="I203" s="30">
        <v>9</v>
      </c>
      <c r="J203" s="30">
        <v>7</v>
      </c>
      <c r="K203" s="20">
        <v>0</v>
      </c>
      <c r="L203" s="20">
        <v>5</v>
      </c>
      <c r="M203" s="20">
        <v>2</v>
      </c>
      <c r="N203" s="20">
        <v>9</v>
      </c>
      <c r="O203" s="20">
        <v>1</v>
      </c>
      <c r="P203" s="23">
        <v>12</v>
      </c>
      <c r="Q203" s="20">
        <v>5</v>
      </c>
      <c r="R203" s="20">
        <v>16</v>
      </c>
      <c r="S203" s="20">
        <v>6</v>
      </c>
      <c r="T203" s="20">
        <v>14</v>
      </c>
      <c r="U203" s="20">
        <v>0</v>
      </c>
      <c r="V203" s="22">
        <f t="shared" si="35"/>
        <v>91</v>
      </c>
      <c r="W203" s="16">
        <f t="shared" si="36"/>
        <v>91</v>
      </c>
      <c r="X203" s="29">
        <v>20</v>
      </c>
      <c r="Y203" s="29">
        <v>13</v>
      </c>
      <c r="Z203" s="22">
        <f t="shared" si="37"/>
        <v>33</v>
      </c>
      <c r="AA203" s="16">
        <f t="shared" si="38"/>
        <v>33</v>
      </c>
      <c r="AB203" s="29">
        <v>0</v>
      </c>
      <c r="AC203" s="29">
        <v>0</v>
      </c>
      <c r="AD203" s="29">
        <v>4</v>
      </c>
      <c r="AE203" s="29">
        <v>8</v>
      </c>
      <c r="AF203" s="29">
        <v>0</v>
      </c>
      <c r="AG203" s="22">
        <f t="shared" si="39"/>
        <v>12</v>
      </c>
      <c r="AH203" s="16">
        <f t="shared" si="40"/>
        <v>18</v>
      </c>
      <c r="AI203" s="20">
        <v>1</v>
      </c>
      <c r="AJ203" s="20">
        <v>4</v>
      </c>
      <c r="AK203" s="20">
        <v>5</v>
      </c>
      <c r="AL203" s="22">
        <f t="shared" si="41"/>
        <v>10</v>
      </c>
      <c r="AM203" s="16">
        <f t="shared" si="42"/>
        <v>7.5</v>
      </c>
      <c r="AN203" s="25">
        <f t="shared" si="43"/>
        <v>146</v>
      </c>
      <c r="AO203" s="26">
        <f t="shared" si="44"/>
        <v>149.5</v>
      </c>
      <c r="AP203" s="27">
        <f t="shared" si="34"/>
        <v>58.5</v>
      </c>
      <c r="AT203" s="40">
        <v>27.685185185185201</v>
      </c>
    </row>
    <row r="204" spans="1:46" ht="20.100000000000001" customHeight="1" thickBot="1" x14ac:dyDescent="0.25">
      <c r="A204" s="48"/>
      <c r="B204" s="48" t="s">
        <v>422</v>
      </c>
      <c r="C204" s="48" t="s">
        <v>423</v>
      </c>
      <c r="D204" s="49" t="s">
        <v>424</v>
      </c>
      <c r="E204" s="56" t="s">
        <v>425</v>
      </c>
      <c r="F204" s="8">
        <v>36</v>
      </c>
      <c r="G204" s="8" t="s">
        <v>242</v>
      </c>
      <c r="H204" s="30">
        <v>5</v>
      </c>
      <c r="I204" s="30">
        <v>2</v>
      </c>
      <c r="J204" s="30">
        <v>7</v>
      </c>
      <c r="K204" s="20">
        <v>7</v>
      </c>
      <c r="L204" s="20">
        <v>3</v>
      </c>
      <c r="M204" s="20">
        <v>4</v>
      </c>
      <c r="N204" s="20">
        <v>4</v>
      </c>
      <c r="O204" s="11"/>
      <c r="P204" s="11"/>
      <c r="Q204" s="20">
        <v>3</v>
      </c>
      <c r="R204" s="20">
        <v>10</v>
      </c>
      <c r="S204" s="20">
        <v>1</v>
      </c>
      <c r="T204" s="20">
        <v>16</v>
      </c>
      <c r="U204" s="20">
        <v>11</v>
      </c>
      <c r="V204" s="22">
        <f t="shared" si="35"/>
        <v>73</v>
      </c>
      <c r="W204" s="16">
        <f t="shared" si="36"/>
        <v>73</v>
      </c>
      <c r="X204" s="41">
        <v>28</v>
      </c>
      <c r="Y204" s="8">
        <v>7</v>
      </c>
      <c r="Z204" s="22">
        <f t="shared" si="37"/>
        <v>35</v>
      </c>
      <c r="AA204" s="16">
        <f t="shared" si="38"/>
        <v>35</v>
      </c>
      <c r="AB204" s="20">
        <v>0</v>
      </c>
      <c r="AC204" s="20">
        <v>2</v>
      </c>
      <c r="AD204" s="20">
        <v>0</v>
      </c>
      <c r="AE204" s="20">
        <v>3</v>
      </c>
      <c r="AF204" s="20">
        <v>3</v>
      </c>
      <c r="AG204" s="22">
        <f t="shared" si="39"/>
        <v>8</v>
      </c>
      <c r="AH204" s="16">
        <f t="shared" si="40"/>
        <v>12</v>
      </c>
      <c r="AI204" s="20">
        <v>15</v>
      </c>
      <c r="AJ204" s="20">
        <v>16</v>
      </c>
      <c r="AK204" s="20">
        <v>8</v>
      </c>
      <c r="AL204" s="22">
        <f t="shared" si="41"/>
        <v>39</v>
      </c>
      <c r="AM204" s="16">
        <f t="shared" si="42"/>
        <v>29.25</v>
      </c>
      <c r="AN204" s="25">
        <f t="shared" si="43"/>
        <v>155</v>
      </c>
      <c r="AO204" s="26">
        <f t="shared" si="44"/>
        <v>149.25</v>
      </c>
      <c r="AP204" s="27">
        <f t="shared" si="34"/>
        <v>76.25</v>
      </c>
      <c r="AT204" s="40">
        <v>27.6388888888889</v>
      </c>
    </row>
    <row r="205" spans="1:46" ht="20.100000000000001" customHeight="1" thickBot="1" x14ac:dyDescent="0.25">
      <c r="A205" s="48"/>
      <c r="B205" s="48" t="s">
        <v>515</v>
      </c>
      <c r="C205" s="48" t="s">
        <v>516</v>
      </c>
      <c r="D205" s="49" t="s">
        <v>504</v>
      </c>
      <c r="E205" s="58" t="s">
        <v>517</v>
      </c>
      <c r="F205" s="8">
        <v>65</v>
      </c>
      <c r="G205" s="8" t="s">
        <v>243</v>
      </c>
      <c r="H205" s="20">
        <v>6</v>
      </c>
      <c r="I205" s="21">
        <v>1</v>
      </c>
      <c r="J205" s="21">
        <v>4</v>
      </c>
      <c r="K205" s="20">
        <v>7</v>
      </c>
      <c r="L205" s="20">
        <v>9</v>
      </c>
      <c r="M205" s="20">
        <v>2</v>
      </c>
      <c r="N205" s="20">
        <v>8</v>
      </c>
      <c r="O205" s="20">
        <v>0</v>
      </c>
      <c r="P205" s="20">
        <v>0</v>
      </c>
      <c r="Q205" s="20">
        <v>0</v>
      </c>
      <c r="R205" s="20">
        <v>1</v>
      </c>
      <c r="S205" s="20">
        <v>7</v>
      </c>
      <c r="T205" s="20">
        <v>30</v>
      </c>
      <c r="U205" s="20">
        <v>3</v>
      </c>
      <c r="V205" s="22">
        <f t="shared" si="35"/>
        <v>78</v>
      </c>
      <c r="W205" s="16">
        <f t="shared" si="36"/>
        <v>78</v>
      </c>
      <c r="X205" s="29">
        <v>23</v>
      </c>
      <c r="Y205" s="29">
        <v>7</v>
      </c>
      <c r="Z205" s="22">
        <f t="shared" si="37"/>
        <v>30</v>
      </c>
      <c r="AA205" s="16">
        <f t="shared" si="38"/>
        <v>30</v>
      </c>
      <c r="AB205" s="29">
        <v>0</v>
      </c>
      <c r="AC205" s="29">
        <v>0</v>
      </c>
      <c r="AD205" s="29">
        <v>0</v>
      </c>
      <c r="AE205" s="29">
        <v>8</v>
      </c>
      <c r="AF205" s="29">
        <v>2</v>
      </c>
      <c r="AG205" s="22">
        <f t="shared" si="39"/>
        <v>10</v>
      </c>
      <c r="AH205" s="16">
        <f t="shared" si="40"/>
        <v>15</v>
      </c>
      <c r="AI205" s="20">
        <v>12</v>
      </c>
      <c r="AJ205" s="23">
        <v>12</v>
      </c>
      <c r="AK205" s="20">
        <v>10</v>
      </c>
      <c r="AL205" s="22">
        <f t="shared" si="41"/>
        <v>34</v>
      </c>
      <c r="AM205" s="16">
        <f t="shared" si="42"/>
        <v>25.500000000000004</v>
      </c>
      <c r="AN205" s="25">
        <f t="shared" si="43"/>
        <v>152</v>
      </c>
      <c r="AO205" s="26">
        <f t="shared" si="44"/>
        <v>148.5</v>
      </c>
      <c r="AP205" s="27">
        <f t="shared" si="34"/>
        <v>70.5</v>
      </c>
      <c r="AT205" s="40">
        <v>27.5</v>
      </c>
    </row>
    <row r="206" spans="1:46" ht="20.100000000000001" customHeight="1" thickBot="1" x14ac:dyDescent="0.25">
      <c r="A206" s="48"/>
      <c r="B206" s="48" t="s">
        <v>817</v>
      </c>
      <c r="C206" s="48" t="s">
        <v>818</v>
      </c>
      <c r="D206" s="49" t="s">
        <v>815</v>
      </c>
      <c r="E206" s="53" t="s">
        <v>819</v>
      </c>
      <c r="F206" s="8">
        <v>163</v>
      </c>
      <c r="G206" s="8" t="s">
        <v>244</v>
      </c>
      <c r="H206" s="20">
        <v>7</v>
      </c>
      <c r="I206" s="20">
        <v>5</v>
      </c>
      <c r="J206" s="20">
        <v>7</v>
      </c>
      <c r="K206" s="20">
        <v>10</v>
      </c>
      <c r="L206" s="20">
        <v>6</v>
      </c>
      <c r="M206" s="20">
        <v>2</v>
      </c>
      <c r="N206" s="20">
        <v>11</v>
      </c>
      <c r="O206" s="20">
        <v>4</v>
      </c>
      <c r="P206" s="20">
        <v>0</v>
      </c>
      <c r="Q206" s="20">
        <v>0</v>
      </c>
      <c r="R206" s="20">
        <v>16</v>
      </c>
      <c r="S206" s="20">
        <v>0</v>
      </c>
      <c r="T206" s="20">
        <v>16</v>
      </c>
      <c r="U206" s="20">
        <v>4</v>
      </c>
      <c r="V206" s="22">
        <f t="shared" si="35"/>
        <v>88</v>
      </c>
      <c r="W206" s="16">
        <f t="shared" si="36"/>
        <v>88</v>
      </c>
      <c r="X206" s="30">
        <v>42</v>
      </c>
      <c r="Y206" s="30">
        <v>0</v>
      </c>
      <c r="Z206" s="22">
        <f t="shared" si="37"/>
        <v>42</v>
      </c>
      <c r="AA206" s="16">
        <f t="shared" si="38"/>
        <v>42.000000000000007</v>
      </c>
      <c r="AB206" s="29">
        <v>0</v>
      </c>
      <c r="AC206" s="29">
        <v>0</v>
      </c>
      <c r="AD206" s="29">
        <v>0</v>
      </c>
      <c r="AE206" s="29">
        <v>0</v>
      </c>
      <c r="AF206" s="29">
        <v>3</v>
      </c>
      <c r="AG206" s="22">
        <f t="shared" si="39"/>
        <v>3</v>
      </c>
      <c r="AH206" s="16">
        <f t="shared" si="40"/>
        <v>4.5</v>
      </c>
      <c r="AI206" s="20">
        <v>3</v>
      </c>
      <c r="AJ206" s="20">
        <v>8</v>
      </c>
      <c r="AK206" s="24">
        <v>7</v>
      </c>
      <c r="AL206" s="22">
        <f t="shared" si="41"/>
        <v>18</v>
      </c>
      <c r="AM206" s="16">
        <f t="shared" si="42"/>
        <v>13.5</v>
      </c>
      <c r="AN206" s="25">
        <f t="shared" si="43"/>
        <v>151</v>
      </c>
      <c r="AO206" s="26">
        <f t="shared" si="44"/>
        <v>148</v>
      </c>
      <c r="AP206" s="27">
        <f t="shared" si="34"/>
        <v>60.000000000000007</v>
      </c>
      <c r="AT206" s="40">
        <v>27.407407407407401</v>
      </c>
    </row>
    <row r="207" spans="1:46" ht="20.100000000000001" customHeight="1" thickBot="1" x14ac:dyDescent="0.25">
      <c r="A207" s="48"/>
      <c r="B207" s="48" t="s">
        <v>813</v>
      </c>
      <c r="C207" s="48" t="s">
        <v>814</v>
      </c>
      <c r="D207" s="49" t="s">
        <v>815</v>
      </c>
      <c r="E207" s="53" t="s">
        <v>816</v>
      </c>
      <c r="F207" s="8">
        <v>162</v>
      </c>
      <c r="G207" s="8" t="s">
        <v>245</v>
      </c>
      <c r="H207" s="20">
        <v>4</v>
      </c>
      <c r="I207" s="20">
        <v>9</v>
      </c>
      <c r="J207" s="20">
        <v>8</v>
      </c>
      <c r="K207" s="20">
        <v>5</v>
      </c>
      <c r="L207" s="20">
        <v>8</v>
      </c>
      <c r="M207" s="20">
        <v>3</v>
      </c>
      <c r="N207" s="20">
        <v>13</v>
      </c>
      <c r="O207" s="20">
        <v>8</v>
      </c>
      <c r="P207" s="20">
        <v>2</v>
      </c>
      <c r="Q207" s="20">
        <v>0</v>
      </c>
      <c r="R207" s="20">
        <v>15</v>
      </c>
      <c r="S207" s="20">
        <v>4</v>
      </c>
      <c r="T207" s="20">
        <v>6</v>
      </c>
      <c r="U207" s="20">
        <v>5</v>
      </c>
      <c r="V207" s="22">
        <f t="shared" si="35"/>
        <v>90</v>
      </c>
      <c r="W207" s="16">
        <f t="shared" si="36"/>
        <v>90</v>
      </c>
      <c r="X207" s="30">
        <v>37</v>
      </c>
      <c r="Y207" s="30">
        <v>9</v>
      </c>
      <c r="Z207" s="22">
        <f t="shared" si="37"/>
        <v>46</v>
      </c>
      <c r="AA207" s="16">
        <f t="shared" si="38"/>
        <v>46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2">
        <f t="shared" si="39"/>
        <v>0</v>
      </c>
      <c r="AH207" s="16">
        <f t="shared" si="40"/>
        <v>0</v>
      </c>
      <c r="AI207" s="20">
        <v>2</v>
      </c>
      <c r="AJ207" s="20">
        <v>2</v>
      </c>
      <c r="AK207" s="23">
        <v>9</v>
      </c>
      <c r="AL207" s="22">
        <f t="shared" si="41"/>
        <v>13</v>
      </c>
      <c r="AM207" s="16">
        <f t="shared" si="42"/>
        <v>9.75</v>
      </c>
      <c r="AN207" s="25">
        <f t="shared" si="43"/>
        <v>149</v>
      </c>
      <c r="AO207" s="26">
        <f t="shared" si="44"/>
        <v>145.75</v>
      </c>
      <c r="AP207" s="27">
        <f t="shared" si="34"/>
        <v>55.75</v>
      </c>
      <c r="AT207" s="40">
        <v>26.990740740740701</v>
      </c>
    </row>
    <row r="208" spans="1:46" ht="20.100000000000001" customHeight="1" thickBot="1" x14ac:dyDescent="0.25">
      <c r="A208" s="48"/>
      <c r="B208" s="48" t="s">
        <v>710</v>
      </c>
      <c r="C208" s="48" t="s">
        <v>711</v>
      </c>
      <c r="D208" s="49" t="s">
        <v>708</v>
      </c>
      <c r="E208" s="63" t="s">
        <v>712</v>
      </c>
      <c r="F208" s="8">
        <v>127</v>
      </c>
      <c r="G208" s="8" t="s">
        <v>246</v>
      </c>
      <c r="H208" s="20">
        <v>5</v>
      </c>
      <c r="I208" s="20">
        <v>3</v>
      </c>
      <c r="J208" s="20">
        <v>7</v>
      </c>
      <c r="K208" s="20">
        <v>8</v>
      </c>
      <c r="L208" s="20">
        <v>0</v>
      </c>
      <c r="M208" s="20">
        <v>11</v>
      </c>
      <c r="N208" s="23">
        <v>5</v>
      </c>
      <c r="O208" s="11"/>
      <c r="P208" s="11"/>
      <c r="Q208" s="20">
        <v>0</v>
      </c>
      <c r="R208" s="20">
        <v>19</v>
      </c>
      <c r="S208" s="11"/>
      <c r="T208" s="20">
        <v>9</v>
      </c>
      <c r="U208" s="20">
        <v>0</v>
      </c>
      <c r="V208" s="22">
        <f t="shared" si="35"/>
        <v>67</v>
      </c>
      <c r="W208" s="16">
        <f t="shared" si="36"/>
        <v>67</v>
      </c>
      <c r="X208" s="20">
        <v>52</v>
      </c>
      <c r="Y208" s="30">
        <v>9</v>
      </c>
      <c r="Z208" s="22">
        <f t="shared" si="37"/>
        <v>61</v>
      </c>
      <c r="AA208" s="16">
        <f t="shared" si="38"/>
        <v>61</v>
      </c>
      <c r="AB208" s="20">
        <v>0</v>
      </c>
      <c r="AC208" s="20">
        <v>0</v>
      </c>
      <c r="AD208" s="20">
        <v>0</v>
      </c>
      <c r="AE208" s="20">
        <v>0</v>
      </c>
      <c r="AF208" s="20">
        <v>2</v>
      </c>
      <c r="AG208" s="22">
        <f t="shared" si="39"/>
        <v>2</v>
      </c>
      <c r="AH208" s="16">
        <f t="shared" si="40"/>
        <v>3</v>
      </c>
      <c r="AI208" s="20">
        <v>14</v>
      </c>
      <c r="AJ208" s="20">
        <v>5</v>
      </c>
      <c r="AK208" s="20">
        <v>0</v>
      </c>
      <c r="AL208" s="22">
        <f t="shared" si="41"/>
        <v>19</v>
      </c>
      <c r="AM208" s="16">
        <f t="shared" si="42"/>
        <v>14.25</v>
      </c>
      <c r="AN208" s="25">
        <f t="shared" si="43"/>
        <v>149</v>
      </c>
      <c r="AO208" s="26">
        <f t="shared" si="44"/>
        <v>145.25</v>
      </c>
      <c r="AP208" s="27">
        <f t="shared" si="34"/>
        <v>78.25</v>
      </c>
      <c r="AT208" s="40">
        <v>26.898148148148099</v>
      </c>
    </row>
    <row r="209" spans="1:46" ht="20.100000000000001" customHeight="1" thickBot="1" x14ac:dyDescent="0.25">
      <c r="A209" s="48"/>
      <c r="B209" s="48" t="s">
        <v>458</v>
      </c>
      <c r="C209" s="48" t="s">
        <v>459</v>
      </c>
      <c r="D209" s="49" t="s">
        <v>454</v>
      </c>
      <c r="E209" s="57" t="s">
        <v>460</v>
      </c>
      <c r="F209" s="8">
        <v>48</v>
      </c>
      <c r="G209" s="8" t="s">
        <v>247</v>
      </c>
      <c r="H209" s="20">
        <v>6</v>
      </c>
      <c r="I209" s="20">
        <v>4</v>
      </c>
      <c r="J209" s="20">
        <v>3</v>
      </c>
      <c r="K209" s="20">
        <v>10</v>
      </c>
      <c r="L209" s="20">
        <v>0</v>
      </c>
      <c r="M209" s="20">
        <v>1</v>
      </c>
      <c r="N209" s="20">
        <v>3</v>
      </c>
      <c r="O209" s="20">
        <v>2</v>
      </c>
      <c r="P209" s="20">
        <v>0</v>
      </c>
      <c r="Q209" s="20">
        <v>0</v>
      </c>
      <c r="R209" s="23">
        <v>15</v>
      </c>
      <c r="S209" s="20">
        <v>6</v>
      </c>
      <c r="T209" s="23">
        <v>24</v>
      </c>
      <c r="U209" s="23">
        <v>2</v>
      </c>
      <c r="V209" s="22">
        <f t="shared" si="35"/>
        <v>76</v>
      </c>
      <c r="W209" s="16">
        <f t="shared" si="36"/>
        <v>76</v>
      </c>
      <c r="X209" s="29">
        <v>34</v>
      </c>
      <c r="Y209" s="23">
        <v>13</v>
      </c>
      <c r="Z209" s="22">
        <f t="shared" si="37"/>
        <v>47</v>
      </c>
      <c r="AA209" s="16">
        <f t="shared" si="38"/>
        <v>47</v>
      </c>
      <c r="AB209" s="20">
        <v>0</v>
      </c>
      <c r="AC209" s="20">
        <v>1</v>
      </c>
      <c r="AD209" s="20">
        <v>0</v>
      </c>
      <c r="AE209" s="20">
        <v>1</v>
      </c>
      <c r="AF209" s="20">
        <v>2</v>
      </c>
      <c r="AG209" s="22">
        <f t="shared" si="39"/>
        <v>4</v>
      </c>
      <c r="AH209" s="16">
        <f t="shared" si="40"/>
        <v>6</v>
      </c>
      <c r="AI209" s="20">
        <v>6</v>
      </c>
      <c r="AJ209" s="20">
        <v>8</v>
      </c>
      <c r="AK209" s="20">
        <v>3</v>
      </c>
      <c r="AL209" s="22">
        <f t="shared" si="41"/>
        <v>17</v>
      </c>
      <c r="AM209" s="16">
        <f t="shared" si="42"/>
        <v>12.750000000000002</v>
      </c>
      <c r="AN209" s="25">
        <f t="shared" si="43"/>
        <v>144</v>
      </c>
      <c r="AO209" s="26">
        <f t="shared" si="44"/>
        <v>141.75</v>
      </c>
      <c r="AP209" s="27">
        <f t="shared" si="34"/>
        <v>65.75</v>
      </c>
      <c r="AT209" s="40">
        <v>26.25</v>
      </c>
    </row>
    <row r="210" spans="1:46" ht="20.100000000000001" customHeight="1" thickBot="1" x14ac:dyDescent="0.25">
      <c r="A210" s="48"/>
      <c r="B210" s="48" t="s">
        <v>330</v>
      </c>
      <c r="C210" s="48" t="s">
        <v>331</v>
      </c>
      <c r="D210" s="49" t="s">
        <v>328</v>
      </c>
      <c r="E210" s="51" t="s">
        <v>332</v>
      </c>
      <c r="F210" s="8">
        <v>7</v>
      </c>
      <c r="G210" s="8" t="s">
        <v>248</v>
      </c>
      <c r="H210" s="29">
        <v>5</v>
      </c>
      <c r="I210" s="29">
        <v>1</v>
      </c>
      <c r="J210" s="29">
        <v>9</v>
      </c>
      <c r="K210" s="20">
        <v>7</v>
      </c>
      <c r="L210" s="20">
        <v>7</v>
      </c>
      <c r="M210" s="20">
        <v>17</v>
      </c>
      <c r="N210" s="20">
        <v>18</v>
      </c>
      <c r="O210" s="20">
        <v>4</v>
      </c>
      <c r="P210" s="20">
        <v>0</v>
      </c>
      <c r="Q210" s="11"/>
      <c r="R210" s="20">
        <v>8</v>
      </c>
      <c r="S210" s="20">
        <v>5</v>
      </c>
      <c r="T210" s="20">
        <v>9</v>
      </c>
      <c r="U210" s="20">
        <v>3</v>
      </c>
      <c r="V210" s="22">
        <f t="shared" si="35"/>
        <v>93</v>
      </c>
      <c r="W210" s="16">
        <f t="shared" si="36"/>
        <v>93</v>
      </c>
      <c r="X210" s="23">
        <v>17</v>
      </c>
      <c r="Y210" s="29">
        <v>2</v>
      </c>
      <c r="Z210" s="22">
        <f t="shared" si="37"/>
        <v>19</v>
      </c>
      <c r="AA210" s="16">
        <f t="shared" si="38"/>
        <v>19</v>
      </c>
      <c r="AB210" s="29">
        <v>0</v>
      </c>
      <c r="AC210" s="29">
        <v>0</v>
      </c>
      <c r="AD210" s="29">
        <v>3</v>
      </c>
      <c r="AE210" s="29">
        <v>8</v>
      </c>
      <c r="AF210" s="29">
        <v>0</v>
      </c>
      <c r="AG210" s="22">
        <f t="shared" si="39"/>
        <v>11</v>
      </c>
      <c r="AH210" s="16">
        <f t="shared" si="40"/>
        <v>16.5</v>
      </c>
      <c r="AI210" s="20">
        <v>4</v>
      </c>
      <c r="AJ210" s="20">
        <v>4</v>
      </c>
      <c r="AK210" s="20">
        <v>2</v>
      </c>
      <c r="AL210" s="22">
        <f t="shared" si="41"/>
        <v>10</v>
      </c>
      <c r="AM210" s="16">
        <f t="shared" si="42"/>
        <v>7.5</v>
      </c>
      <c r="AN210" s="25">
        <f t="shared" si="43"/>
        <v>133</v>
      </c>
      <c r="AO210" s="26">
        <f t="shared" si="44"/>
        <v>136</v>
      </c>
      <c r="AP210" s="27">
        <f t="shared" si="34"/>
        <v>43</v>
      </c>
      <c r="AT210" s="40">
        <v>25.185185185185201</v>
      </c>
    </row>
    <row r="211" spans="1:46" ht="20.100000000000001" customHeight="1" thickBot="1" x14ac:dyDescent="0.25">
      <c r="A211" s="48"/>
      <c r="B211" s="48" t="s">
        <v>986</v>
      </c>
      <c r="C211" s="48" t="s">
        <v>987</v>
      </c>
      <c r="D211" s="49" t="s">
        <v>982</v>
      </c>
      <c r="E211" s="57" t="s">
        <v>988</v>
      </c>
      <c r="F211" s="8">
        <v>219</v>
      </c>
      <c r="G211" s="8" t="s">
        <v>249</v>
      </c>
      <c r="H211" s="30">
        <v>4</v>
      </c>
      <c r="I211" s="30">
        <v>8</v>
      </c>
      <c r="J211" s="30">
        <v>0</v>
      </c>
      <c r="K211" s="20">
        <v>0</v>
      </c>
      <c r="L211" s="20">
        <v>4</v>
      </c>
      <c r="M211" s="20">
        <v>16</v>
      </c>
      <c r="N211" s="20">
        <v>15</v>
      </c>
      <c r="O211" s="20">
        <v>2</v>
      </c>
      <c r="P211" s="20">
        <v>0</v>
      </c>
      <c r="Q211" s="20">
        <v>0</v>
      </c>
      <c r="R211" s="20">
        <v>14</v>
      </c>
      <c r="S211" s="20">
        <v>2</v>
      </c>
      <c r="T211" s="20">
        <v>27</v>
      </c>
      <c r="U211" s="20">
        <v>4</v>
      </c>
      <c r="V211" s="22">
        <f t="shared" si="35"/>
        <v>96</v>
      </c>
      <c r="W211" s="16">
        <f t="shared" si="36"/>
        <v>96</v>
      </c>
      <c r="X211" s="29">
        <v>12</v>
      </c>
      <c r="Y211" s="29">
        <v>8</v>
      </c>
      <c r="Z211" s="22">
        <f t="shared" si="37"/>
        <v>20</v>
      </c>
      <c r="AA211" s="16">
        <f t="shared" si="38"/>
        <v>20</v>
      </c>
      <c r="AB211" s="29">
        <v>4</v>
      </c>
      <c r="AC211" s="29">
        <v>0</v>
      </c>
      <c r="AD211" s="29">
        <v>3</v>
      </c>
      <c r="AE211" s="29">
        <v>0</v>
      </c>
      <c r="AF211" s="29">
        <v>0</v>
      </c>
      <c r="AG211" s="22">
        <f t="shared" si="39"/>
        <v>7</v>
      </c>
      <c r="AH211" s="16">
        <f t="shared" si="40"/>
        <v>10.500000000000002</v>
      </c>
      <c r="AI211" s="20">
        <v>4</v>
      </c>
      <c r="AJ211" s="20">
        <v>5</v>
      </c>
      <c r="AK211" s="20">
        <v>2</v>
      </c>
      <c r="AL211" s="22">
        <f t="shared" si="41"/>
        <v>11</v>
      </c>
      <c r="AM211" s="16">
        <f t="shared" si="42"/>
        <v>8.25</v>
      </c>
      <c r="AN211" s="25">
        <f t="shared" si="43"/>
        <v>134</v>
      </c>
      <c r="AO211" s="26">
        <f t="shared" si="44"/>
        <v>134.75</v>
      </c>
      <c r="AP211" s="27">
        <f t="shared" si="34"/>
        <v>38.75</v>
      </c>
      <c r="AT211" s="40">
        <v>24.953703703703699</v>
      </c>
    </row>
    <row r="212" spans="1:46" ht="20.100000000000001" customHeight="1" thickBot="1" x14ac:dyDescent="0.25">
      <c r="A212" s="48"/>
      <c r="B212" s="48" t="s">
        <v>953</v>
      </c>
      <c r="C212" s="48" t="s">
        <v>954</v>
      </c>
      <c r="D212" s="49" t="s">
        <v>951</v>
      </c>
      <c r="E212" s="54" t="s">
        <v>955</v>
      </c>
      <c r="F212" s="8">
        <v>198</v>
      </c>
      <c r="G212" s="8" t="s">
        <v>250</v>
      </c>
      <c r="H212" s="30">
        <v>5</v>
      </c>
      <c r="I212" s="30">
        <v>6</v>
      </c>
      <c r="J212" s="30">
        <v>6</v>
      </c>
      <c r="K212" s="20">
        <v>7</v>
      </c>
      <c r="L212" s="20">
        <v>7</v>
      </c>
      <c r="M212" s="20">
        <v>18</v>
      </c>
      <c r="N212" s="20">
        <v>11</v>
      </c>
      <c r="O212" s="20">
        <v>5</v>
      </c>
      <c r="P212" s="20">
        <v>0</v>
      </c>
      <c r="Q212" s="11"/>
      <c r="R212" s="11"/>
      <c r="S212" s="20">
        <v>20</v>
      </c>
      <c r="T212" s="20">
        <v>10</v>
      </c>
      <c r="U212" s="30">
        <v>4</v>
      </c>
      <c r="V212" s="22">
        <f t="shared" si="35"/>
        <v>99</v>
      </c>
      <c r="W212" s="16">
        <f t="shared" si="36"/>
        <v>99</v>
      </c>
      <c r="X212" s="29">
        <v>14</v>
      </c>
      <c r="Y212" s="29">
        <v>0</v>
      </c>
      <c r="Z212" s="22">
        <f t="shared" si="37"/>
        <v>14</v>
      </c>
      <c r="AA212" s="16">
        <f t="shared" si="38"/>
        <v>14</v>
      </c>
      <c r="AB212" s="29">
        <v>0</v>
      </c>
      <c r="AC212" s="29">
        <v>0</v>
      </c>
      <c r="AD212" s="29">
        <v>4</v>
      </c>
      <c r="AE212" s="29">
        <v>0</v>
      </c>
      <c r="AF212" s="29">
        <v>4</v>
      </c>
      <c r="AG212" s="22">
        <f t="shared" si="39"/>
        <v>8</v>
      </c>
      <c r="AH212" s="16">
        <f t="shared" si="40"/>
        <v>12</v>
      </c>
      <c r="AI212" s="20">
        <v>0</v>
      </c>
      <c r="AJ212" s="20">
        <v>3</v>
      </c>
      <c r="AK212" s="20">
        <v>4</v>
      </c>
      <c r="AL212" s="22">
        <f t="shared" si="41"/>
        <v>7</v>
      </c>
      <c r="AM212" s="16">
        <f t="shared" si="42"/>
        <v>5.2500000000000009</v>
      </c>
      <c r="AN212" s="25">
        <f t="shared" si="43"/>
        <v>128</v>
      </c>
      <c r="AO212" s="26">
        <f t="shared" si="44"/>
        <v>130.25</v>
      </c>
      <c r="AP212" s="27">
        <f t="shared" si="34"/>
        <v>31.25</v>
      </c>
      <c r="AT212" s="40">
        <v>24.120370370370399</v>
      </c>
    </row>
    <row r="213" spans="1:46" ht="20.100000000000001" customHeight="1" thickBot="1" x14ac:dyDescent="0.25">
      <c r="A213" s="48"/>
      <c r="B213" s="48" t="s">
        <v>744</v>
      </c>
      <c r="C213" s="48" t="s">
        <v>745</v>
      </c>
      <c r="D213" s="49" t="s">
        <v>742</v>
      </c>
      <c r="E213" s="53" t="s">
        <v>746</v>
      </c>
      <c r="F213" s="8">
        <v>137</v>
      </c>
      <c r="G213" s="8" t="s">
        <v>251</v>
      </c>
      <c r="H213" s="20">
        <v>5</v>
      </c>
      <c r="I213" s="20">
        <v>4</v>
      </c>
      <c r="J213" s="20">
        <v>0</v>
      </c>
      <c r="K213" s="20">
        <v>5</v>
      </c>
      <c r="L213" s="20">
        <v>6</v>
      </c>
      <c r="M213" s="20">
        <v>1</v>
      </c>
      <c r="N213" s="20">
        <v>12</v>
      </c>
      <c r="O213" s="20">
        <v>0</v>
      </c>
      <c r="P213" s="20">
        <v>4</v>
      </c>
      <c r="Q213" s="20">
        <v>0</v>
      </c>
      <c r="R213" s="20">
        <v>14</v>
      </c>
      <c r="S213" s="20">
        <v>0</v>
      </c>
      <c r="T213" s="20">
        <v>28</v>
      </c>
      <c r="U213" s="20">
        <v>0</v>
      </c>
      <c r="V213" s="22">
        <f t="shared" si="35"/>
        <v>79</v>
      </c>
      <c r="W213" s="16">
        <f t="shared" si="36"/>
        <v>78.999999999999986</v>
      </c>
      <c r="X213" s="29">
        <v>18</v>
      </c>
      <c r="Y213" s="29">
        <v>13</v>
      </c>
      <c r="Z213" s="22">
        <f t="shared" si="37"/>
        <v>31</v>
      </c>
      <c r="AA213" s="16">
        <f t="shared" si="38"/>
        <v>31</v>
      </c>
      <c r="AB213" s="29">
        <v>0</v>
      </c>
      <c r="AC213" s="29">
        <v>0</v>
      </c>
      <c r="AD213" s="29">
        <v>0</v>
      </c>
      <c r="AE213" s="29">
        <v>8</v>
      </c>
      <c r="AF213" s="29">
        <v>0</v>
      </c>
      <c r="AG213" s="22">
        <f t="shared" si="39"/>
        <v>8</v>
      </c>
      <c r="AH213" s="16">
        <f t="shared" si="40"/>
        <v>12</v>
      </c>
      <c r="AI213" s="20">
        <v>1</v>
      </c>
      <c r="AJ213" s="20">
        <v>3</v>
      </c>
      <c r="AK213" s="20">
        <v>0</v>
      </c>
      <c r="AL213" s="22">
        <f t="shared" si="41"/>
        <v>4</v>
      </c>
      <c r="AM213" s="16">
        <f t="shared" si="42"/>
        <v>3</v>
      </c>
      <c r="AN213" s="25">
        <f t="shared" si="43"/>
        <v>122</v>
      </c>
      <c r="AO213" s="26">
        <f t="shared" si="44"/>
        <v>124.99999999999999</v>
      </c>
      <c r="AP213" s="27">
        <f t="shared" si="34"/>
        <v>46</v>
      </c>
      <c r="AT213" s="40">
        <v>23.148148148148099</v>
      </c>
    </row>
    <row r="214" spans="1:46" ht="20.100000000000001" customHeight="1" thickBot="1" x14ac:dyDescent="0.25">
      <c r="A214" s="48"/>
      <c r="B214" s="48" t="s">
        <v>763</v>
      </c>
      <c r="C214" s="48" t="s">
        <v>764</v>
      </c>
      <c r="D214" s="49" t="s">
        <v>758</v>
      </c>
      <c r="E214" s="65" t="s">
        <v>765</v>
      </c>
      <c r="F214" s="8">
        <v>144</v>
      </c>
      <c r="G214" s="8" t="s">
        <v>252</v>
      </c>
      <c r="H214" s="20">
        <v>6</v>
      </c>
      <c r="I214" s="20">
        <v>2</v>
      </c>
      <c r="J214" s="20">
        <v>4</v>
      </c>
      <c r="K214" s="20">
        <v>0</v>
      </c>
      <c r="L214" s="20">
        <v>1</v>
      </c>
      <c r="M214" s="20">
        <v>3</v>
      </c>
      <c r="N214" s="20">
        <v>13</v>
      </c>
      <c r="O214" s="20">
        <v>5</v>
      </c>
      <c r="P214" s="20">
        <v>0</v>
      </c>
      <c r="Q214" s="20">
        <v>0</v>
      </c>
      <c r="R214" s="20">
        <v>13</v>
      </c>
      <c r="S214" s="20">
        <v>2</v>
      </c>
      <c r="T214" s="20">
        <v>21</v>
      </c>
      <c r="U214" s="20">
        <v>0</v>
      </c>
      <c r="V214" s="22">
        <f t="shared" si="35"/>
        <v>70</v>
      </c>
      <c r="W214" s="16">
        <f t="shared" si="36"/>
        <v>70</v>
      </c>
      <c r="X214" s="29">
        <v>11</v>
      </c>
      <c r="Y214" s="29">
        <v>10</v>
      </c>
      <c r="Z214" s="22">
        <f t="shared" si="37"/>
        <v>21</v>
      </c>
      <c r="AA214" s="16">
        <f t="shared" si="38"/>
        <v>21.000000000000004</v>
      </c>
      <c r="AB214" s="29">
        <v>0</v>
      </c>
      <c r="AC214" s="29">
        <v>5</v>
      </c>
      <c r="AD214" s="29">
        <v>3</v>
      </c>
      <c r="AE214" s="29">
        <v>2</v>
      </c>
      <c r="AF214" s="29">
        <v>2</v>
      </c>
      <c r="AG214" s="22">
        <f t="shared" si="39"/>
        <v>12</v>
      </c>
      <c r="AH214" s="16">
        <f t="shared" si="40"/>
        <v>18</v>
      </c>
      <c r="AI214" s="20">
        <v>5</v>
      </c>
      <c r="AJ214" s="20">
        <v>3</v>
      </c>
      <c r="AK214" s="24">
        <v>10</v>
      </c>
      <c r="AL214" s="22">
        <f t="shared" si="41"/>
        <v>18</v>
      </c>
      <c r="AM214" s="16">
        <f t="shared" si="42"/>
        <v>13.5</v>
      </c>
      <c r="AN214" s="25">
        <f t="shared" si="43"/>
        <v>121</v>
      </c>
      <c r="AO214" s="26">
        <f t="shared" si="44"/>
        <v>122.5</v>
      </c>
      <c r="AP214" s="27">
        <f t="shared" si="34"/>
        <v>52.5</v>
      </c>
      <c r="AT214" s="40">
        <v>22.685185185185201</v>
      </c>
    </row>
    <row r="215" spans="1:46" ht="20.100000000000001" customHeight="1" thickBot="1" x14ac:dyDescent="0.25">
      <c r="A215" s="48"/>
      <c r="B215" s="48" t="s">
        <v>740</v>
      </c>
      <c r="C215" s="48" t="s">
        <v>741</v>
      </c>
      <c r="D215" s="49" t="s">
        <v>742</v>
      </c>
      <c r="E215" s="53" t="s">
        <v>743</v>
      </c>
      <c r="F215" s="8">
        <v>136</v>
      </c>
      <c r="G215" s="8" t="s">
        <v>253</v>
      </c>
      <c r="H215" s="20">
        <v>3</v>
      </c>
      <c r="I215" s="20">
        <v>2</v>
      </c>
      <c r="J215" s="20">
        <v>4</v>
      </c>
      <c r="K215" s="20">
        <v>2</v>
      </c>
      <c r="L215" s="20">
        <v>6</v>
      </c>
      <c r="M215" s="11"/>
      <c r="N215" s="11"/>
      <c r="O215" s="20">
        <v>5</v>
      </c>
      <c r="P215" s="20">
        <v>18</v>
      </c>
      <c r="Q215" s="20">
        <v>3</v>
      </c>
      <c r="R215" s="20">
        <v>23</v>
      </c>
      <c r="S215" s="11"/>
      <c r="T215" s="20">
        <v>21</v>
      </c>
      <c r="U215" s="20">
        <v>0</v>
      </c>
      <c r="V215" s="22">
        <f t="shared" si="35"/>
        <v>87</v>
      </c>
      <c r="W215" s="16">
        <f t="shared" si="36"/>
        <v>87</v>
      </c>
      <c r="X215" s="29">
        <v>10</v>
      </c>
      <c r="Y215" s="23">
        <v>16</v>
      </c>
      <c r="Z215" s="22">
        <f t="shared" si="37"/>
        <v>26</v>
      </c>
      <c r="AA215" s="16">
        <f t="shared" si="38"/>
        <v>26</v>
      </c>
      <c r="AB215" s="29">
        <v>0</v>
      </c>
      <c r="AC215" s="29">
        <v>0</v>
      </c>
      <c r="AD215" s="29">
        <v>0</v>
      </c>
      <c r="AE215" s="29">
        <v>2</v>
      </c>
      <c r="AF215" s="29">
        <v>2</v>
      </c>
      <c r="AG215" s="22">
        <f t="shared" si="39"/>
        <v>4</v>
      </c>
      <c r="AH215" s="16">
        <f t="shared" si="40"/>
        <v>6</v>
      </c>
      <c r="AI215" s="20">
        <v>1</v>
      </c>
      <c r="AJ215" s="20">
        <v>0</v>
      </c>
      <c r="AK215" s="20">
        <v>0</v>
      </c>
      <c r="AL215" s="22">
        <f t="shared" si="41"/>
        <v>1</v>
      </c>
      <c r="AM215" s="16">
        <f t="shared" si="42"/>
        <v>0.75</v>
      </c>
      <c r="AN215" s="25">
        <f t="shared" si="43"/>
        <v>118</v>
      </c>
      <c r="AO215" s="26">
        <f t="shared" si="44"/>
        <v>119.75</v>
      </c>
      <c r="AP215" s="27">
        <f t="shared" si="34"/>
        <v>32.75</v>
      </c>
      <c r="AT215" s="40">
        <v>22.175925925925899</v>
      </c>
    </row>
    <row r="216" spans="1:46" ht="20.100000000000001" customHeight="1" thickBot="1" x14ac:dyDescent="0.25">
      <c r="A216" s="48"/>
      <c r="B216" s="48" t="s">
        <v>499</v>
      </c>
      <c r="C216" s="48" t="s">
        <v>500</v>
      </c>
      <c r="D216" s="49" t="s">
        <v>491</v>
      </c>
      <c r="E216" s="56" t="s">
        <v>501</v>
      </c>
      <c r="F216" s="8">
        <v>59</v>
      </c>
      <c r="G216" s="8" t="s">
        <v>254</v>
      </c>
      <c r="H216" s="20">
        <v>5</v>
      </c>
      <c r="I216" s="20">
        <v>4</v>
      </c>
      <c r="J216" s="20">
        <v>2</v>
      </c>
      <c r="K216" s="20">
        <v>0</v>
      </c>
      <c r="L216" s="20">
        <v>0</v>
      </c>
      <c r="M216" s="20">
        <v>18</v>
      </c>
      <c r="N216" s="11"/>
      <c r="O216" s="20">
        <v>2</v>
      </c>
      <c r="P216" s="20">
        <v>0</v>
      </c>
      <c r="Q216" s="20">
        <v>0</v>
      </c>
      <c r="R216" s="20">
        <v>9</v>
      </c>
      <c r="S216" s="11"/>
      <c r="T216" s="20">
        <v>8</v>
      </c>
      <c r="U216" s="20">
        <v>0</v>
      </c>
      <c r="V216" s="22">
        <f t="shared" si="35"/>
        <v>48</v>
      </c>
      <c r="W216" s="16">
        <f t="shared" si="36"/>
        <v>48</v>
      </c>
      <c r="X216" s="29">
        <v>14</v>
      </c>
      <c r="Y216" s="29">
        <v>5</v>
      </c>
      <c r="Z216" s="22">
        <f t="shared" si="37"/>
        <v>19</v>
      </c>
      <c r="AA216" s="16">
        <f t="shared" si="38"/>
        <v>19</v>
      </c>
      <c r="AB216" s="29">
        <v>0</v>
      </c>
      <c r="AC216" s="29">
        <v>0</v>
      </c>
      <c r="AD216" s="29">
        <v>3</v>
      </c>
      <c r="AE216" s="29">
        <v>8</v>
      </c>
      <c r="AF216" s="29">
        <v>5</v>
      </c>
      <c r="AG216" s="22">
        <f t="shared" si="39"/>
        <v>16</v>
      </c>
      <c r="AH216" s="16">
        <f t="shared" si="40"/>
        <v>24</v>
      </c>
      <c r="AI216" s="20">
        <v>18</v>
      </c>
      <c r="AJ216" s="20">
        <v>14</v>
      </c>
      <c r="AK216" s="20">
        <v>6</v>
      </c>
      <c r="AL216" s="22">
        <f t="shared" si="41"/>
        <v>38</v>
      </c>
      <c r="AM216" s="16">
        <f t="shared" si="42"/>
        <v>28.5</v>
      </c>
      <c r="AN216" s="25">
        <f t="shared" si="43"/>
        <v>121</v>
      </c>
      <c r="AO216" s="26">
        <f t="shared" si="44"/>
        <v>119.5</v>
      </c>
      <c r="AP216" s="27">
        <f t="shared" si="34"/>
        <v>71.5</v>
      </c>
      <c r="AT216" s="40">
        <v>22.129629629629601</v>
      </c>
    </row>
    <row r="217" spans="1:46" ht="20.100000000000001" customHeight="1" thickBot="1" x14ac:dyDescent="0.25">
      <c r="A217" s="48"/>
      <c r="B217" s="48" t="s">
        <v>830</v>
      </c>
      <c r="C217" s="48" t="s">
        <v>831</v>
      </c>
      <c r="D217" s="49" t="s">
        <v>828</v>
      </c>
      <c r="E217" s="61" t="s">
        <v>832</v>
      </c>
      <c r="F217" s="8">
        <v>178</v>
      </c>
      <c r="G217" s="8" t="s">
        <v>255</v>
      </c>
      <c r="H217" s="20">
        <v>4</v>
      </c>
      <c r="I217" s="20">
        <v>4</v>
      </c>
      <c r="J217" s="20">
        <v>4</v>
      </c>
      <c r="K217" s="20">
        <v>1</v>
      </c>
      <c r="L217" s="20">
        <v>0</v>
      </c>
      <c r="M217" s="20">
        <v>10</v>
      </c>
      <c r="N217" s="20">
        <v>2</v>
      </c>
      <c r="O217" s="20">
        <v>2</v>
      </c>
      <c r="P217" s="20">
        <v>0</v>
      </c>
      <c r="Q217" s="20">
        <v>0</v>
      </c>
      <c r="R217" s="20">
        <v>17</v>
      </c>
      <c r="S217" s="20">
        <v>0</v>
      </c>
      <c r="T217" s="20">
        <v>16</v>
      </c>
      <c r="U217" s="20">
        <v>1</v>
      </c>
      <c r="V217" s="22">
        <f t="shared" si="35"/>
        <v>61</v>
      </c>
      <c r="W217" s="16">
        <f t="shared" si="36"/>
        <v>61</v>
      </c>
      <c r="X217" s="29">
        <v>23</v>
      </c>
      <c r="Y217" s="29">
        <v>13</v>
      </c>
      <c r="Z217" s="22">
        <f t="shared" si="37"/>
        <v>36</v>
      </c>
      <c r="AA217" s="16">
        <f t="shared" si="38"/>
        <v>36</v>
      </c>
      <c r="AB217" s="29">
        <v>0</v>
      </c>
      <c r="AC217" s="29">
        <v>5</v>
      </c>
      <c r="AD217" s="29">
        <v>0</v>
      </c>
      <c r="AE217" s="29">
        <v>2</v>
      </c>
      <c r="AF217" s="29">
        <v>2</v>
      </c>
      <c r="AG217" s="22">
        <f t="shared" si="39"/>
        <v>9</v>
      </c>
      <c r="AH217" s="16">
        <f t="shared" si="40"/>
        <v>13.5</v>
      </c>
      <c r="AI217" s="20">
        <v>0</v>
      </c>
      <c r="AJ217" s="20">
        <v>5</v>
      </c>
      <c r="AK217" s="20">
        <v>0</v>
      </c>
      <c r="AL217" s="22">
        <f t="shared" si="41"/>
        <v>5</v>
      </c>
      <c r="AM217" s="16">
        <f t="shared" si="42"/>
        <v>3.75</v>
      </c>
      <c r="AN217" s="25">
        <f t="shared" si="43"/>
        <v>111</v>
      </c>
      <c r="AO217" s="26">
        <f t="shared" si="44"/>
        <v>114.25</v>
      </c>
      <c r="AP217" s="27">
        <f t="shared" si="34"/>
        <v>53.25</v>
      </c>
      <c r="AT217" s="40">
        <v>21.157407407407401</v>
      </c>
    </row>
    <row r="218" spans="1:46" ht="20.100000000000001" customHeight="1" thickBot="1" x14ac:dyDescent="0.25">
      <c r="A218" s="48"/>
      <c r="B218" s="48" t="s">
        <v>750</v>
      </c>
      <c r="C218" s="48" t="s">
        <v>751</v>
      </c>
      <c r="D218" s="49" t="s">
        <v>742</v>
      </c>
      <c r="E218" s="53" t="s">
        <v>752</v>
      </c>
      <c r="F218" s="8">
        <v>139</v>
      </c>
      <c r="G218" s="8" t="s">
        <v>256</v>
      </c>
      <c r="H218" s="20">
        <v>6</v>
      </c>
      <c r="I218" s="20">
        <v>2</v>
      </c>
      <c r="J218" s="20">
        <v>8</v>
      </c>
      <c r="K218" s="20">
        <v>1</v>
      </c>
      <c r="L218" s="20">
        <v>0</v>
      </c>
      <c r="M218" s="20">
        <v>1</v>
      </c>
      <c r="N218" s="20">
        <v>8</v>
      </c>
      <c r="O218" s="20">
        <v>9</v>
      </c>
      <c r="P218" s="20">
        <v>2</v>
      </c>
      <c r="Q218" s="20">
        <v>3</v>
      </c>
      <c r="R218" s="20">
        <v>9</v>
      </c>
      <c r="S218" s="20">
        <v>6</v>
      </c>
      <c r="T218" s="20">
        <v>13</v>
      </c>
      <c r="U218" s="20">
        <v>0</v>
      </c>
      <c r="V218" s="22">
        <f t="shared" si="35"/>
        <v>68</v>
      </c>
      <c r="W218" s="16">
        <f t="shared" si="36"/>
        <v>68</v>
      </c>
      <c r="X218" s="20">
        <v>19</v>
      </c>
      <c r="Y218" s="29">
        <v>14</v>
      </c>
      <c r="Z218" s="22">
        <f t="shared" si="37"/>
        <v>33</v>
      </c>
      <c r="AA218" s="16">
        <f t="shared" si="38"/>
        <v>33</v>
      </c>
      <c r="AB218" s="29">
        <v>0</v>
      </c>
      <c r="AC218" s="29">
        <v>0</v>
      </c>
      <c r="AD218" s="29">
        <v>0</v>
      </c>
      <c r="AE218" s="29">
        <v>0</v>
      </c>
      <c r="AF218" s="29">
        <v>2</v>
      </c>
      <c r="AG218" s="22">
        <f t="shared" si="39"/>
        <v>2</v>
      </c>
      <c r="AH218" s="16">
        <f t="shared" si="40"/>
        <v>3</v>
      </c>
      <c r="AI218" s="20">
        <v>2</v>
      </c>
      <c r="AJ218" s="20">
        <v>1</v>
      </c>
      <c r="AK218" s="20">
        <v>10</v>
      </c>
      <c r="AL218" s="22">
        <f t="shared" si="41"/>
        <v>13</v>
      </c>
      <c r="AM218" s="16">
        <f t="shared" si="42"/>
        <v>9.75</v>
      </c>
      <c r="AN218" s="25">
        <f t="shared" si="43"/>
        <v>116</v>
      </c>
      <c r="AO218" s="26">
        <f t="shared" si="44"/>
        <v>113.75</v>
      </c>
      <c r="AP218" s="27">
        <f t="shared" si="34"/>
        <v>45.75</v>
      </c>
      <c r="AT218" s="40">
        <v>21.064814814814799</v>
      </c>
    </row>
    <row r="219" spans="1:46" ht="20.100000000000001" customHeight="1" thickBot="1" x14ac:dyDescent="0.25">
      <c r="A219" s="48"/>
      <c r="B219" s="48" t="s">
        <v>1028</v>
      </c>
      <c r="C219" s="48" t="s">
        <v>1029</v>
      </c>
      <c r="D219" s="49" t="s">
        <v>1026</v>
      </c>
      <c r="E219" s="61" t="s">
        <v>1030</v>
      </c>
      <c r="F219" s="8">
        <v>233</v>
      </c>
      <c r="G219" s="8" t="s">
        <v>257</v>
      </c>
      <c r="H219" s="30">
        <v>6</v>
      </c>
      <c r="I219" s="30">
        <v>1</v>
      </c>
      <c r="J219" s="30">
        <v>8</v>
      </c>
      <c r="K219" s="20">
        <v>6</v>
      </c>
      <c r="L219" s="20">
        <v>1</v>
      </c>
      <c r="M219" s="20">
        <v>1</v>
      </c>
      <c r="N219" s="20">
        <v>0</v>
      </c>
      <c r="O219" s="20">
        <v>6</v>
      </c>
      <c r="P219" s="20">
        <v>0</v>
      </c>
      <c r="Q219" s="20">
        <v>0</v>
      </c>
      <c r="R219" s="20">
        <v>15</v>
      </c>
      <c r="S219" s="20">
        <v>4</v>
      </c>
      <c r="T219" s="20">
        <v>20</v>
      </c>
      <c r="U219" s="20">
        <v>3</v>
      </c>
      <c r="V219" s="22">
        <f t="shared" si="35"/>
        <v>71</v>
      </c>
      <c r="W219" s="16">
        <f t="shared" si="36"/>
        <v>71</v>
      </c>
      <c r="X219" s="20">
        <v>13</v>
      </c>
      <c r="Y219" s="30">
        <v>14</v>
      </c>
      <c r="Z219" s="22">
        <f t="shared" si="37"/>
        <v>27</v>
      </c>
      <c r="AA219" s="16">
        <f t="shared" si="38"/>
        <v>27</v>
      </c>
      <c r="AB219" s="20">
        <v>0</v>
      </c>
      <c r="AC219" s="20">
        <v>0</v>
      </c>
      <c r="AD219" s="20">
        <v>0</v>
      </c>
      <c r="AE219" s="20">
        <v>3</v>
      </c>
      <c r="AF219" s="20">
        <v>0</v>
      </c>
      <c r="AG219" s="22">
        <f t="shared" si="39"/>
        <v>3</v>
      </c>
      <c r="AH219" s="16">
        <f t="shared" si="40"/>
        <v>4.5</v>
      </c>
      <c r="AI219" s="20">
        <v>1</v>
      </c>
      <c r="AJ219" s="20">
        <v>4</v>
      </c>
      <c r="AK219" s="20">
        <v>7</v>
      </c>
      <c r="AL219" s="22">
        <f t="shared" si="41"/>
        <v>12</v>
      </c>
      <c r="AM219" s="16">
        <f t="shared" si="42"/>
        <v>9</v>
      </c>
      <c r="AN219" s="25">
        <f t="shared" si="43"/>
        <v>113</v>
      </c>
      <c r="AO219" s="26">
        <f t="shared" si="44"/>
        <v>111.5</v>
      </c>
      <c r="AP219" s="27">
        <f t="shared" si="34"/>
        <v>40.5</v>
      </c>
      <c r="AT219" s="40">
        <v>20.648148148148099</v>
      </c>
    </row>
    <row r="220" spans="1:46" ht="20.100000000000001" customHeight="1" thickBot="1" x14ac:dyDescent="0.25">
      <c r="A220" s="48"/>
      <c r="B220" s="48" t="s">
        <v>541</v>
      </c>
      <c r="C220" s="48" t="s">
        <v>542</v>
      </c>
      <c r="D220" s="49" t="s">
        <v>536</v>
      </c>
      <c r="E220" s="59" t="s">
        <v>543</v>
      </c>
      <c r="F220" s="8">
        <v>73</v>
      </c>
      <c r="G220" s="8" t="s">
        <v>259</v>
      </c>
      <c r="H220" s="20">
        <v>4</v>
      </c>
      <c r="I220" s="20">
        <v>1</v>
      </c>
      <c r="J220" s="20">
        <v>0</v>
      </c>
      <c r="K220" s="11"/>
      <c r="L220" s="11"/>
      <c r="M220" s="20">
        <v>19</v>
      </c>
      <c r="N220" s="20">
        <v>16</v>
      </c>
      <c r="O220" s="20">
        <v>0</v>
      </c>
      <c r="P220" s="20">
        <v>0</v>
      </c>
      <c r="Q220" s="20">
        <v>14</v>
      </c>
      <c r="R220" s="20">
        <v>10</v>
      </c>
      <c r="S220" s="20">
        <v>20</v>
      </c>
      <c r="T220" s="30">
        <v>0</v>
      </c>
      <c r="U220" s="20">
        <v>0</v>
      </c>
      <c r="V220" s="22">
        <f t="shared" si="35"/>
        <v>84</v>
      </c>
      <c r="W220" s="16">
        <f t="shared" si="36"/>
        <v>84.000000000000014</v>
      </c>
      <c r="X220" s="36">
        <v>0</v>
      </c>
      <c r="Y220" s="36">
        <v>0</v>
      </c>
      <c r="Z220" s="22">
        <f t="shared" si="37"/>
        <v>0</v>
      </c>
      <c r="AA220" s="16">
        <f t="shared" si="38"/>
        <v>0</v>
      </c>
      <c r="AB220" s="20">
        <v>0</v>
      </c>
      <c r="AC220" s="20">
        <v>1</v>
      </c>
      <c r="AD220" s="20">
        <v>4</v>
      </c>
      <c r="AE220" s="20">
        <v>0</v>
      </c>
      <c r="AF220" s="20">
        <v>4</v>
      </c>
      <c r="AG220" s="22">
        <f t="shared" si="39"/>
        <v>9</v>
      </c>
      <c r="AH220" s="16">
        <f t="shared" si="40"/>
        <v>13.5</v>
      </c>
      <c r="AI220" s="20">
        <v>7</v>
      </c>
      <c r="AJ220" s="20">
        <v>1</v>
      </c>
      <c r="AK220" s="20">
        <v>2</v>
      </c>
      <c r="AL220" s="22">
        <f t="shared" si="41"/>
        <v>10</v>
      </c>
      <c r="AM220" s="16">
        <f t="shared" si="42"/>
        <v>7.5</v>
      </c>
      <c r="AN220" s="25">
        <f t="shared" si="43"/>
        <v>103</v>
      </c>
      <c r="AO220" s="26">
        <f t="shared" si="44"/>
        <v>105.00000000000001</v>
      </c>
      <c r="AP220" s="27">
        <f t="shared" si="34"/>
        <v>21</v>
      </c>
      <c r="AT220" s="40">
        <v>19.4444444444444</v>
      </c>
    </row>
    <row r="221" spans="1:46" ht="20.100000000000001" customHeight="1" thickBot="1" x14ac:dyDescent="0.25">
      <c r="A221" s="48"/>
      <c r="B221" s="48" t="s">
        <v>464</v>
      </c>
      <c r="C221" s="48" t="s">
        <v>465</v>
      </c>
      <c r="D221" s="49" t="s">
        <v>454</v>
      </c>
      <c r="E221" s="57" t="s">
        <v>466</v>
      </c>
      <c r="F221" s="8">
        <v>50</v>
      </c>
      <c r="G221" s="8" t="s">
        <v>258</v>
      </c>
      <c r="H221" s="20">
        <v>6</v>
      </c>
      <c r="I221" s="20">
        <v>2</v>
      </c>
      <c r="J221" s="20">
        <v>0</v>
      </c>
      <c r="K221" s="20">
        <v>0</v>
      </c>
      <c r="L221" s="20">
        <v>0</v>
      </c>
      <c r="M221" s="20">
        <v>3</v>
      </c>
      <c r="N221" s="11"/>
      <c r="O221" s="20">
        <v>4</v>
      </c>
      <c r="P221" s="20">
        <v>8</v>
      </c>
      <c r="Q221" s="20">
        <v>0</v>
      </c>
      <c r="R221" s="20">
        <v>16</v>
      </c>
      <c r="S221" s="20">
        <v>2</v>
      </c>
      <c r="T221" s="20">
        <v>1</v>
      </c>
      <c r="U221" s="20">
        <v>0</v>
      </c>
      <c r="V221" s="22">
        <f t="shared" si="35"/>
        <v>42</v>
      </c>
      <c r="W221" s="16">
        <f t="shared" si="36"/>
        <v>42.000000000000007</v>
      </c>
      <c r="X221" s="29">
        <v>26</v>
      </c>
      <c r="Y221" s="29">
        <v>13</v>
      </c>
      <c r="Z221" s="22">
        <f t="shared" si="37"/>
        <v>39</v>
      </c>
      <c r="AA221" s="16">
        <f t="shared" si="38"/>
        <v>39</v>
      </c>
      <c r="AB221" s="20">
        <v>0</v>
      </c>
      <c r="AC221" s="20">
        <v>0</v>
      </c>
      <c r="AD221" s="20">
        <v>0</v>
      </c>
      <c r="AE221" s="20">
        <v>0</v>
      </c>
      <c r="AF221" s="20">
        <v>2</v>
      </c>
      <c r="AG221" s="22">
        <f t="shared" si="39"/>
        <v>2</v>
      </c>
      <c r="AH221" s="16">
        <f t="shared" si="40"/>
        <v>3</v>
      </c>
      <c r="AI221" s="20">
        <v>16</v>
      </c>
      <c r="AJ221" s="20">
        <v>8</v>
      </c>
      <c r="AK221" s="20">
        <v>4</v>
      </c>
      <c r="AL221" s="22">
        <f t="shared" si="41"/>
        <v>28</v>
      </c>
      <c r="AM221" s="16">
        <f t="shared" si="42"/>
        <v>21.000000000000004</v>
      </c>
      <c r="AN221" s="25">
        <f t="shared" si="43"/>
        <v>111</v>
      </c>
      <c r="AO221" s="26">
        <f t="shared" si="44"/>
        <v>105</v>
      </c>
      <c r="AP221" s="27">
        <f t="shared" si="34"/>
        <v>63</v>
      </c>
      <c r="AT221" s="40">
        <v>19.4444444444444</v>
      </c>
    </row>
    <row r="222" spans="1:46" ht="20.100000000000001" customHeight="1" thickBot="1" x14ac:dyDescent="0.25">
      <c r="A222" s="48"/>
      <c r="B222" s="48" t="s">
        <v>760</v>
      </c>
      <c r="C222" s="48" t="s">
        <v>761</v>
      </c>
      <c r="D222" s="49" t="s">
        <v>758</v>
      </c>
      <c r="E222" s="65" t="s">
        <v>762</v>
      </c>
      <c r="F222" s="8">
        <v>143</v>
      </c>
      <c r="G222" s="8" t="s">
        <v>260</v>
      </c>
      <c r="H222" s="20">
        <v>6</v>
      </c>
      <c r="I222" s="20">
        <v>3</v>
      </c>
      <c r="J222" s="20">
        <v>7</v>
      </c>
      <c r="K222" s="20">
        <v>0</v>
      </c>
      <c r="L222" s="20">
        <v>0</v>
      </c>
      <c r="M222" s="11"/>
      <c r="N222" s="11"/>
      <c r="O222" s="20">
        <v>0</v>
      </c>
      <c r="P222" s="20">
        <v>6</v>
      </c>
      <c r="Q222" s="20">
        <v>13</v>
      </c>
      <c r="R222" s="20">
        <v>2</v>
      </c>
      <c r="S222" s="20">
        <v>3</v>
      </c>
      <c r="T222" s="20">
        <v>5</v>
      </c>
      <c r="U222" s="20">
        <v>8</v>
      </c>
      <c r="V222" s="22">
        <f t="shared" si="35"/>
        <v>53</v>
      </c>
      <c r="W222" s="16">
        <f t="shared" si="36"/>
        <v>53</v>
      </c>
      <c r="X222" s="29">
        <v>14</v>
      </c>
      <c r="Y222" s="29">
        <v>10</v>
      </c>
      <c r="Z222" s="22">
        <f t="shared" si="37"/>
        <v>24</v>
      </c>
      <c r="AA222" s="16">
        <f t="shared" si="38"/>
        <v>24</v>
      </c>
      <c r="AB222" s="29">
        <v>4</v>
      </c>
      <c r="AC222" s="29">
        <v>1</v>
      </c>
      <c r="AD222" s="29">
        <v>4</v>
      </c>
      <c r="AE222" s="29">
        <v>0</v>
      </c>
      <c r="AF222" s="29">
        <v>2</v>
      </c>
      <c r="AG222" s="22">
        <f t="shared" si="39"/>
        <v>11</v>
      </c>
      <c r="AH222" s="16">
        <f t="shared" si="40"/>
        <v>16.5</v>
      </c>
      <c r="AI222" s="20">
        <v>0</v>
      </c>
      <c r="AJ222" s="20">
        <v>13</v>
      </c>
      <c r="AK222" s="20">
        <v>2</v>
      </c>
      <c r="AL222" s="22">
        <f t="shared" si="41"/>
        <v>15</v>
      </c>
      <c r="AM222" s="16">
        <f t="shared" si="42"/>
        <v>11.25</v>
      </c>
      <c r="AN222" s="25">
        <f t="shared" si="43"/>
        <v>103</v>
      </c>
      <c r="AO222" s="26">
        <f t="shared" si="44"/>
        <v>104.75</v>
      </c>
      <c r="AP222" s="27">
        <f t="shared" si="34"/>
        <v>51.75</v>
      </c>
      <c r="AT222" s="40">
        <v>19.398148148148199</v>
      </c>
    </row>
    <row r="223" spans="1:46" ht="20.100000000000001" customHeight="1" thickBot="1" x14ac:dyDescent="0.25">
      <c r="A223" s="48"/>
      <c r="B223" s="48" t="s">
        <v>446</v>
      </c>
      <c r="C223" s="48" t="s">
        <v>447</v>
      </c>
      <c r="D223" s="49" t="s">
        <v>438</v>
      </c>
      <c r="E223" s="54" t="s">
        <v>448</v>
      </c>
      <c r="F223" s="8">
        <v>44</v>
      </c>
      <c r="G223" s="8" t="s">
        <v>261</v>
      </c>
      <c r="H223" s="20">
        <v>7</v>
      </c>
      <c r="I223" s="20">
        <v>2</v>
      </c>
      <c r="J223" s="20">
        <v>8</v>
      </c>
      <c r="K223" s="20">
        <v>0</v>
      </c>
      <c r="L223" s="20">
        <v>1</v>
      </c>
      <c r="M223" s="20">
        <v>1</v>
      </c>
      <c r="N223" s="20">
        <v>10</v>
      </c>
      <c r="O223" s="20">
        <v>2</v>
      </c>
      <c r="P223" s="20">
        <v>7</v>
      </c>
      <c r="Q223" s="20">
        <v>0</v>
      </c>
      <c r="R223" s="20">
        <v>15</v>
      </c>
      <c r="S223" s="20">
        <v>0</v>
      </c>
      <c r="T223" s="20">
        <v>16</v>
      </c>
      <c r="U223" s="34">
        <v>5</v>
      </c>
      <c r="V223" s="22">
        <f t="shared" si="35"/>
        <v>74</v>
      </c>
      <c r="W223" s="16">
        <f t="shared" si="36"/>
        <v>74</v>
      </c>
      <c r="X223" s="20">
        <v>9</v>
      </c>
      <c r="Y223" s="20">
        <v>1</v>
      </c>
      <c r="Z223" s="22">
        <f t="shared" si="37"/>
        <v>10</v>
      </c>
      <c r="AA223" s="16">
        <f t="shared" si="38"/>
        <v>10</v>
      </c>
      <c r="AB223" s="20">
        <v>0</v>
      </c>
      <c r="AC223" s="20">
        <v>0</v>
      </c>
      <c r="AD223" s="20">
        <v>6</v>
      </c>
      <c r="AE223" s="20">
        <v>0</v>
      </c>
      <c r="AF223" s="20">
        <v>2</v>
      </c>
      <c r="AG223" s="22">
        <f t="shared" si="39"/>
        <v>8</v>
      </c>
      <c r="AH223" s="16">
        <f t="shared" si="40"/>
        <v>12</v>
      </c>
      <c r="AI223" s="20">
        <v>3</v>
      </c>
      <c r="AJ223" s="20">
        <v>7</v>
      </c>
      <c r="AK223" s="20">
        <v>0</v>
      </c>
      <c r="AL223" s="22">
        <f t="shared" si="41"/>
        <v>10</v>
      </c>
      <c r="AM223" s="16">
        <f t="shared" si="42"/>
        <v>7.5</v>
      </c>
      <c r="AN223" s="25">
        <f t="shared" si="43"/>
        <v>102</v>
      </c>
      <c r="AO223" s="26">
        <f t="shared" si="44"/>
        <v>103.5</v>
      </c>
      <c r="AP223" s="27">
        <f t="shared" si="34"/>
        <v>29.5</v>
      </c>
      <c r="AT223" s="40">
        <v>19.1666666666667</v>
      </c>
    </row>
    <row r="224" spans="1:46" ht="20.100000000000001" customHeight="1" thickBot="1" x14ac:dyDescent="0.25">
      <c r="A224" s="48"/>
      <c r="B224" s="48" t="s">
        <v>929</v>
      </c>
      <c r="C224" s="48" t="s">
        <v>984</v>
      </c>
      <c r="D224" s="49" t="s">
        <v>982</v>
      </c>
      <c r="E224" s="57" t="s">
        <v>985</v>
      </c>
      <c r="F224" s="8">
        <v>218</v>
      </c>
      <c r="G224" s="8" t="s">
        <v>262</v>
      </c>
      <c r="H224" s="30">
        <v>6</v>
      </c>
      <c r="I224" s="30">
        <v>1</v>
      </c>
      <c r="J224" s="30">
        <v>0</v>
      </c>
      <c r="K224" s="20">
        <v>0</v>
      </c>
      <c r="L224" s="20">
        <v>1</v>
      </c>
      <c r="M224" s="20">
        <v>4</v>
      </c>
      <c r="N224" s="20">
        <v>0</v>
      </c>
      <c r="O224" s="20">
        <v>2</v>
      </c>
      <c r="P224" s="20">
        <v>0</v>
      </c>
      <c r="Q224" s="20">
        <v>3</v>
      </c>
      <c r="R224" s="20">
        <v>17</v>
      </c>
      <c r="S224" s="20">
        <v>3</v>
      </c>
      <c r="T224" s="20">
        <v>25</v>
      </c>
      <c r="U224" s="20">
        <v>0</v>
      </c>
      <c r="V224" s="22">
        <f t="shared" si="35"/>
        <v>62</v>
      </c>
      <c r="W224" s="16">
        <f t="shared" si="36"/>
        <v>62</v>
      </c>
      <c r="X224" s="29">
        <v>15</v>
      </c>
      <c r="Y224" s="29">
        <v>7</v>
      </c>
      <c r="Z224" s="22">
        <f t="shared" si="37"/>
        <v>22</v>
      </c>
      <c r="AA224" s="16">
        <f t="shared" si="38"/>
        <v>22</v>
      </c>
      <c r="AB224" s="29">
        <v>0</v>
      </c>
      <c r="AC224" s="29">
        <v>1</v>
      </c>
      <c r="AD224" s="29">
        <v>6</v>
      </c>
      <c r="AE224" s="29">
        <v>0</v>
      </c>
      <c r="AF224" s="29">
        <v>0</v>
      </c>
      <c r="AG224" s="22">
        <f t="shared" si="39"/>
        <v>7</v>
      </c>
      <c r="AH224" s="16">
        <f t="shared" si="40"/>
        <v>10.500000000000002</v>
      </c>
      <c r="AI224" s="20">
        <v>4</v>
      </c>
      <c r="AJ224" s="20">
        <v>4</v>
      </c>
      <c r="AK224" s="20">
        <v>3</v>
      </c>
      <c r="AL224" s="22">
        <f t="shared" si="41"/>
        <v>11</v>
      </c>
      <c r="AM224" s="16">
        <f t="shared" si="42"/>
        <v>8.25</v>
      </c>
      <c r="AN224" s="25">
        <f t="shared" si="43"/>
        <v>102</v>
      </c>
      <c r="AO224" s="26">
        <f t="shared" si="44"/>
        <v>102.75</v>
      </c>
      <c r="AP224" s="27">
        <f t="shared" si="34"/>
        <v>40.75</v>
      </c>
      <c r="AT224" s="40">
        <v>19.0277777777778</v>
      </c>
    </row>
    <row r="225" spans="1:46" ht="20.100000000000001" customHeight="1" thickBot="1" x14ac:dyDescent="0.25">
      <c r="A225" s="48"/>
      <c r="B225" s="48" t="s">
        <v>992</v>
      </c>
      <c r="C225" s="48" t="s">
        <v>993</v>
      </c>
      <c r="D225" s="49" t="s">
        <v>982</v>
      </c>
      <c r="E225" s="57" t="s">
        <v>994</v>
      </c>
      <c r="F225" s="8">
        <v>221</v>
      </c>
      <c r="G225" s="8" t="s">
        <v>263</v>
      </c>
      <c r="H225" s="30">
        <v>5</v>
      </c>
      <c r="I225" s="30">
        <v>2</v>
      </c>
      <c r="J225" s="30">
        <v>0</v>
      </c>
      <c r="K225" s="20">
        <v>5</v>
      </c>
      <c r="L225" s="20">
        <v>7</v>
      </c>
      <c r="M225" s="20">
        <v>4</v>
      </c>
      <c r="N225" s="20">
        <v>0</v>
      </c>
      <c r="O225" s="20">
        <v>4</v>
      </c>
      <c r="P225" s="20">
        <v>0</v>
      </c>
      <c r="Q225" s="20">
        <v>0</v>
      </c>
      <c r="R225" s="20">
        <v>17</v>
      </c>
      <c r="S225" s="20">
        <v>0</v>
      </c>
      <c r="T225" s="20">
        <v>12</v>
      </c>
      <c r="U225" s="20">
        <v>0</v>
      </c>
      <c r="V225" s="22">
        <f t="shared" si="35"/>
        <v>56</v>
      </c>
      <c r="W225" s="16">
        <f t="shared" si="36"/>
        <v>56</v>
      </c>
      <c r="X225" s="29">
        <v>18</v>
      </c>
      <c r="Y225" s="29">
        <v>14</v>
      </c>
      <c r="Z225" s="22">
        <f t="shared" si="37"/>
        <v>32</v>
      </c>
      <c r="AA225" s="16">
        <f t="shared" si="38"/>
        <v>32</v>
      </c>
      <c r="AB225" s="29">
        <v>4</v>
      </c>
      <c r="AC225" s="29">
        <v>0</v>
      </c>
      <c r="AD225" s="29">
        <v>0</v>
      </c>
      <c r="AE225" s="29">
        <v>0</v>
      </c>
      <c r="AF225" s="29">
        <v>2</v>
      </c>
      <c r="AG225" s="22">
        <f t="shared" si="39"/>
        <v>6</v>
      </c>
      <c r="AH225" s="16">
        <f t="shared" si="40"/>
        <v>9</v>
      </c>
      <c r="AI225" s="20">
        <v>3</v>
      </c>
      <c r="AJ225" s="20">
        <v>0</v>
      </c>
      <c r="AK225" s="20">
        <v>0</v>
      </c>
      <c r="AL225" s="22">
        <f t="shared" si="41"/>
        <v>3</v>
      </c>
      <c r="AM225" s="16">
        <f t="shared" si="42"/>
        <v>2.25</v>
      </c>
      <c r="AN225" s="25">
        <f t="shared" si="43"/>
        <v>97</v>
      </c>
      <c r="AO225" s="26">
        <f t="shared" si="44"/>
        <v>99.25</v>
      </c>
      <c r="AP225" s="27">
        <f t="shared" si="34"/>
        <v>43.25</v>
      </c>
      <c r="AT225" s="40">
        <v>18.379629629629601</v>
      </c>
    </row>
    <row r="226" spans="1:46" ht="20.100000000000001" customHeight="1" thickBot="1" x14ac:dyDescent="0.25">
      <c r="A226" s="48"/>
      <c r="B226" s="48" t="s">
        <v>1037</v>
      </c>
      <c r="C226" s="48" t="s">
        <v>1038</v>
      </c>
      <c r="D226" s="49" t="s">
        <v>1026</v>
      </c>
      <c r="E226" s="61" t="s">
        <v>1039</v>
      </c>
      <c r="F226" s="8">
        <v>236</v>
      </c>
      <c r="G226" s="8" t="s">
        <v>264</v>
      </c>
      <c r="H226" s="30">
        <v>6</v>
      </c>
      <c r="I226" s="30">
        <v>3</v>
      </c>
      <c r="J226" s="30">
        <v>1</v>
      </c>
      <c r="K226" s="20">
        <v>0</v>
      </c>
      <c r="L226" s="20">
        <v>7</v>
      </c>
      <c r="M226" s="20">
        <v>3</v>
      </c>
      <c r="N226" s="20">
        <v>1</v>
      </c>
      <c r="O226" s="20">
        <v>2</v>
      </c>
      <c r="P226" s="20">
        <v>0</v>
      </c>
      <c r="Q226" s="20">
        <v>0</v>
      </c>
      <c r="R226" s="20">
        <v>14</v>
      </c>
      <c r="S226" s="11"/>
      <c r="T226" s="20">
        <v>8</v>
      </c>
      <c r="U226" s="20">
        <v>8</v>
      </c>
      <c r="V226" s="22">
        <f t="shared" si="35"/>
        <v>53</v>
      </c>
      <c r="W226" s="16">
        <f t="shared" si="36"/>
        <v>53</v>
      </c>
      <c r="X226" s="20">
        <v>8</v>
      </c>
      <c r="Y226" s="30">
        <v>12</v>
      </c>
      <c r="Z226" s="22">
        <f t="shared" si="37"/>
        <v>20</v>
      </c>
      <c r="AA226" s="16">
        <f t="shared" si="38"/>
        <v>20</v>
      </c>
      <c r="AB226" s="20">
        <v>0</v>
      </c>
      <c r="AC226" s="20">
        <v>0</v>
      </c>
      <c r="AD226" s="20">
        <v>0</v>
      </c>
      <c r="AE226" s="20">
        <v>0</v>
      </c>
      <c r="AF226" s="20">
        <v>2</v>
      </c>
      <c r="AG226" s="22">
        <f t="shared" si="39"/>
        <v>2</v>
      </c>
      <c r="AH226" s="16">
        <f t="shared" si="40"/>
        <v>3</v>
      </c>
      <c r="AI226" s="20">
        <v>17</v>
      </c>
      <c r="AJ226" s="20">
        <v>8</v>
      </c>
      <c r="AK226" s="20">
        <v>5</v>
      </c>
      <c r="AL226" s="22">
        <f t="shared" si="41"/>
        <v>30</v>
      </c>
      <c r="AM226" s="16">
        <f t="shared" si="42"/>
        <v>22.5</v>
      </c>
      <c r="AN226" s="25">
        <f t="shared" si="43"/>
        <v>105</v>
      </c>
      <c r="AO226" s="26">
        <f t="shared" si="44"/>
        <v>98.5</v>
      </c>
      <c r="AP226" s="27">
        <f t="shared" si="34"/>
        <v>45.5</v>
      </c>
      <c r="AT226" s="40">
        <v>18.240740740740701</v>
      </c>
    </row>
    <row r="227" spans="1:46" ht="20.100000000000001" customHeight="1" thickBot="1" x14ac:dyDescent="0.25">
      <c r="A227" s="48"/>
      <c r="B227" s="48" t="s">
        <v>766</v>
      </c>
      <c r="C227" s="48" t="s">
        <v>767</v>
      </c>
      <c r="D227" s="49" t="s">
        <v>758</v>
      </c>
      <c r="E227" s="65" t="s">
        <v>768</v>
      </c>
      <c r="F227" s="8">
        <v>145</v>
      </c>
      <c r="G227" s="8" t="s">
        <v>265</v>
      </c>
      <c r="H227" s="20">
        <v>6</v>
      </c>
      <c r="I227" s="20">
        <v>2</v>
      </c>
      <c r="J227" s="20">
        <v>2</v>
      </c>
      <c r="K227" s="20">
        <v>0</v>
      </c>
      <c r="L227" s="20">
        <v>8</v>
      </c>
      <c r="M227" s="20">
        <v>0</v>
      </c>
      <c r="N227" s="20">
        <v>5</v>
      </c>
      <c r="O227" s="20">
        <v>0</v>
      </c>
      <c r="P227" s="20">
        <v>0</v>
      </c>
      <c r="Q227" s="20">
        <v>0</v>
      </c>
      <c r="R227" s="20">
        <v>7</v>
      </c>
      <c r="S227" s="20">
        <v>0</v>
      </c>
      <c r="T227" s="20">
        <v>17</v>
      </c>
      <c r="U227" s="20">
        <v>9</v>
      </c>
      <c r="V227" s="22">
        <f t="shared" si="35"/>
        <v>56</v>
      </c>
      <c r="W227" s="16">
        <f t="shared" si="36"/>
        <v>56</v>
      </c>
      <c r="X227" s="29">
        <v>8</v>
      </c>
      <c r="Y227" s="29">
        <v>10</v>
      </c>
      <c r="Z227" s="22">
        <f t="shared" si="37"/>
        <v>18</v>
      </c>
      <c r="AA227" s="16">
        <f t="shared" si="38"/>
        <v>18</v>
      </c>
      <c r="AB227" s="29">
        <v>0</v>
      </c>
      <c r="AC227" s="29">
        <v>0</v>
      </c>
      <c r="AD227" s="29">
        <v>4</v>
      </c>
      <c r="AE227" s="29">
        <v>0</v>
      </c>
      <c r="AF227" s="29">
        <v>2</v>
      </c>
      <c r="AG227" s="22">
        <f t="shared" si="39"/>
        <v>6</v>
      </c>
      <c r="AH227" s="16">
        <f t="shared" si="40"/>
        <v>9</v>
      </c>
      <c r="AI227" s="20">
        <v>5</v>
      </c>
      <c r="AJ227" s="20">
        <v>3</v>
      </c>
      <c r="AK227" s="24">
        <v>7</v>
      </c>
      <c r="AL227" s="22">
        <f t="shared" si="41"/>
        <v>15</v>
      </c>
      <c r="AM227" s="16">
        <f t="shared" si="42"/>
        <v>11.25</v>
      </c>
      <c r="AN227" s="25">
        <f t="shared" si="43"/>
        <v>95</v>
      </c>
      <c r="AO227" s="26">
        <f t="shared" si="44"/>
        <v>94.25</v>
      </c>
      <c r="AP227" s="27">
        <f t="shared" si="34"/>
        <v>38.25</v>
      </c>
      <c r="AT227" s="40">
        <v>17.453703703703699</v>
      </c>
    </row>
    <row r="228" spans="1:46" ht="20.100000000000001" customHeight="1" thickBot="1" x14ac:dyDescent="0.25">
      <c r="A228" s="48"/>
      <c r="B228" s="48" t="s">
        <v>826</v>
      </c>
      <c r="C228" s="48" t="s">
        <v>827</v>
      </c>
      <c r="D228" s="49" t="s">
        <v>828</v>
      </c>
      <c r="E228" s="61" t="s">
        <v>829</v>
      </c>
      <c r="F228" s="8">
        <v>177</v>
      </c>
      <c r="G228" s="8" t="s">
        <v>266</v>
      </c>
      <c r="H228" s="20">
        <v>6</v>
      </c>
      <c r="I228" s="20">
        <v>0</v>
      </c>
      <c r="J228" s="20">
        <v>2</v>
      </c>
      <c r="K228" s="20">
        <v>1</v>
      </c>
      <c r="L228" s="20">
        <v>0</v>
      </c>
      <c r="M228" s="20">
        <v>4</v>
      </c>
      <c r="N228" s="20">
        <v>0</v>
      </c>
      <c r="O228" s="20">
        <v>4</v>
      </c>
      <c r="P228" s="11"/>
      <c r="Q228" s="20">
        <v>0</v>
      </c>
      <c r="R228" s="20">
        <v>17</v>
      </c>
      <c r="S228" s="20">
        <v>0</v>
      </c>
      <c r="T228" s="20">
        <v>12</v>
      </c>
      <c r="U228" s="20">
        <v>2</v>
      </c>
      <c r="V228" s="22">
        <f t="shared" si="35"/>
        <v>48</v>
      </c>
      <c r="W228" s="16">
        <f t="shared" si="36"/>
        <v>48</v>
      </c>
      <c r="X228" s="29">
        <v>16</v>
      </c>
      <c r="Y228" s="29">
        <v>10</v>
      </c>
      <c r="Z228" s="22">
        <f t="shared" si="37"/>
        <v>26</v>
      </c>
      <c r="AA228" s="16">
        <f t="shared" si="38"/>
        <v>26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2">
        <f t="shared" si="39"/>
        <v>0</v>
      </c>
      <c r="AH228" s="16">
        <f t="shared" si="40"/>
        <v>0</v>
      </c>
      <c r="AI228" s="20">
        <v>16</v>
      </c>
      <c r="AJ228" s="20">
        <v>4</v>
      </c>
      <c r="AK228" s="20">
        <v>0</v>
      </c>
      <c r="AL228" s="22">
        <f t="shared" si="41"/>
        <v>20</v>
      </c>
      <c r="AM228" s="16">
        <f t="shared" si="42"/>
        <v>15</v>
      </c>
      <c r="AN228" s="25">
        <f t="shared" si="43"/>
        <v>94</v>
      </c>
      <c r="AO228" s="26">
        <f t="shared" si="44"/>
        <v>89</v>
      </c>
      <c r="AP228" s="27">
        <f t="shared" si="34"/>
        <v>41</v>
      </c>
      <c r="AT228" s="40">
        <v>16.481481481481499</v>
      </c>
    </row>
    <row r="229" spans="1:46" ht="20.100000000000001" customHeight="1" thickBot="1" x14ac:dyDescent="0.25">
      <c r="A229" s="48"/>
      <c r="B229" s="48" t="s">
        <v>697</v>
      </c>
      <c r="C229" s="48" t="s">
        <v>698</v>
      </c>
      <c r="D229" s="49" t="s">
        <v>692</v>
      </c>
      <c r="E229" s="52" t="s">
        <v>699</v>
      </c>
      <c r="F229" s="8">
        <v>118</v>
      </c>
      <c r="G229" s="8" t="s">
        <v>267</v>
      </c>
      <c r="H229" s="11"/>
      <c r="I229" s="11"/>
      <c r="J229" s="11"/>
      <c r="K229" s="20">
        <v>0</v>
      </c>
      <c r="L229" s="20">
        <v>0</v>
      </c>
      <c r="M229" s="20">
        <v>0</v>
      </c>
      <c r="N229" s="20">
        <v>0</v>
      </c>
      <c r="O229" s="20">
        <v>2</v>
      </c>
      <c r="P229" s="20">
        <v>10</v>
      </c>
      <c r="Q229" s="20">
        <v>0</v>
      </c>
      <c r="R229" s="20">
        <v>19</v>
      </c>
      <c r="S229" s="11"/>
      <c r="T229" s="20">
        <v>4</v>
      </c>
      <c r="U229" s="20">
        <v>0</v>
      </c>
      <c r="V229" s="22">
        <f t="shared" si="35"/>
        <v>35</v>
      </c>
      <c r="W229" s="16">
        <f t="shared" si="36"/>
        <v>35</v>
      </c>
      <c r="X229" s="30">
        <v>32</v>
      </c>
      <c r="Y229" s="30">
        <v>3</v>
      </c>
      <c r="Z229" s="22">
        <f t="shared" si="37"/>
        <v>35</v>
      </c>
      <c r="AA229" s="16">
        <f t="shared" si="38"/>
        <v>35</v>
      </c>
      <c r="AB229" s="20">
        <v>0</v>
      </c>
      <c r="AC229" s="20">
        <v>0</v>
      </c>
      <c r="AD229" s="20">
        <v>0</v>
      </c>
      <c r="AE229" s="20">
        <v>0</v>
      </c>
      <c r="AF229" s="20">
        <v>2</v>
      </c>
      <c r="AG229" s="22">
        <f t="shared" si="39"/>
        <v>2</v>
      </c>
      <c r="AH229" s="16">
        <f t="shared" si="40"/>
        <v>3</v>
      </c>
      <c r="AI229" s="20">
        <v>8</v>
      </c>
      <c r="AJ229" s="20">
        <v>9</v>
      </c>
      <c r="AK229" s="20">
        <v>3</v>
      </c>
      <c r="AL229" s="22">
        <f t="shared" si="41"/>
        <v>20</v>
      </c>
      <c r="AM229" s="16">
        <f t="shared" si="42"/>
        <v>15</v>
      </c>
      <c r="AN229" s="25">
        <f t="shared" si="43"/>
        <v>92</v>
      </c>
      <c r="AO229" s="26">
        <f t="shared" si="44"/>
        <v>88</v>
      </c>
      <c r="AP229" s="27">
        <f t="shared" si="34"/>
        <v>53</v>
      </c>
      <c r="AT229" s="40">
        <v>16.296296296296301</v>
      </c>
    </row>
    <row r="230" spans="1:46" ht="20.100000000000001" customHeight="1" thickBot="1" x14ac:dyDescent="0.25">
      <c r="A230" s="48"/>
      <c r="B230" s="48" t="s">
        <v>443</v>
      </c>
      <c r="C230" s="48" t="s">
        <v>444</v>
      </c>
      <c r="D230" s="49" t="s">
        <v>438</v>
      </c>
      <c r="E230" s="54" t="s">
        <v>445</v>
      </c>
      <c r="F230" s="8">
        <v>43</v>
      </c>
      <c r="G230" s="8" t="s">
        <v>268</v>
      </c>
      <c r="H230" s="20">
        <v>6</v>
      </c>
      <c r="I230" s="20">
        <v>1</v>
      </c>
      <c r="J230" s="20">
        <v>7</v>
      </c>
      <c r="K230" s="20">
        <v>5</v>
      </c>
      <c r="L230" s="20">
        <v>1</v>
      </c>
      <c r="M230" s="20">
        <v>4</v>
      </c>
      <c r="N230" s="20">
        <v>0</v>
      </c>
      <c r="O230" s="20">
        <v>0</v>
      </c>
      <c r="P230" s="11"/>
      <c r="Q230" s="20">
        <v>0</v>
      </c>
      <c r="R230" s="20">
        <v>20</v>
      </c>
      <c r="S230" s="20">
        <v>0</v>
      </c>
      <c r="T230" s="23">
        <v>9</v>
      </c>
      <c r="U230" s="20">
        <v>3</v>
      </c>
      <c r="V230" s="22">
        <f t="shared" si="35"/>
        <v>56</v>
      </c>
      <c r="W230" s="16">
        <f t="shared" si="36"/>
        <v>56</v>
      </c>
      <c r="X230" s="20">
        <v>11</v>
      </c>
      <c r="Y230" s="20">
        <v>12</v>
      </c>
      <c r="Z230" s="22">
        <f t="shared" si="37"/>
        <v>23</v>
      </c>
      <c r="AA230" s="16">
        <f t="shared" si="38"/>
        <v>23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2">
        <f t="shared" si="39"/>
        <v>0</v>
      </c>
      <c r="AH230" s="16">
        <f t="shared" si="40"/>
        <v>0</v>
      </c>
      <c r="AI230" s="20">
        <v>7</v>
      </c>
      <c r="AJ230" s="20">
        <v>4</v>
      </c>
      <c r="AK230" s="20">
        <v>0</v>
      </c>
      <c r="AL230" s="22">
        <f t="shared" si="41"/>
        <v>11</v>
      </c>
      <c r="AM230" s="16">
        <f t="shared" si="42"/>
        <v>8.25</v>
      </c>
      <c r="AN230" s="25">
        <f t="shared" si="43"/>
        <v>90</v>
      </c>
      <c r="AO230" s="26">
        <f t="shared" si="44"/>
        <v>87.25</v>
      </c>
      <c r="AP230" s="27">
        <f t="shared" si="34"/>
        <v>31.25</v>
      </c>
      <c r="AT230" s="40">
        <v>16.157407407407401</v>
      </c>
    </row>
    <row r="231" spans="1:46" ht="20.100000000000001" customHeight="1" thickBot="1" x14ac:dyDescent="0.25">
      <c r="A231" s="48"/>
      <c r="B231" s="48" t="s">
        <v>690</v>
      </c>
      <c r="C231" s="48" t="s">
        <v>691</v>
      </c>
      <c r="D231" s="49" t="s">
        <v>692</v>
      </c>
      <c r="E231" s="52" t="s">
        <v>693</v>
      </c>
      <c r="F231" s="8">
        <v>116</v>
      </c>
      <c r="G231" s="8" t="s">
        <v>269</v>
      </c>
      <c r="H231" s="20">
        <v>5</v>
      </c>
      <c r="I231" s="20">
        <v>0</v>
      </c>
      <c r="J231" s="20">
        <v>0</v>
      </c>
      <c r="K231" s="20">
        <v>0</v>
      </c>
      <c r="L231" s="20">
        <v>0</v>
      </c>
      <c r="M231" s="20">
        <v>2</v>
      </c>
      <c r="N231" s="20">
        <v>0</v>
      </c>
      <c r="O231" s="20">
        <v>4</v>
      </c>
      <c r="P231" s="20">
        <v>0</v>
      </c>
      <c r="Q231" s="20">
        <v>2</v>
      </c>
      <c r="R231" s="20">
        <v>10</v>
      </c>
      <c r="S231" s="11"/>
      <c r="T231" s="20">
        <v>0</v>
      </c>
      <c r="U231" s="20">
        <v>0</v>
      </c>
      <c r="V231" s="22">
        <f t="shared" si="35"/>
        <v>23</v>
      </c>
      <c r="W231" s="16">
        <f t="shared" si="36"/>
        <v>23</v>
      </c>
      <c r="X231" s="30">
        <v>9</v>
      </c>
      <c r="Y231" s="30">
        <v>7</v>
      </c>
      <c r="Z231" s="22">
        <f t="shared" si="37"/>
        <v>16</v>
      </c>
      <c r="AA231" s="16">
        <f t="shared" si="38"/>
        <v>16</v>
      </c>
      <c r="AB231" s="20">
        <v>4</v>
      </c>
      <c r="AC231" s="20">
        <v>0</v>
      </c>
      <c r="AD231" s="20">
        <v>6</v>
      </c>
      <c r="AE231" s="20">
        <v>8</v>
      </c>
      <c r="AF231" s="20">
        <v>5</v>
      </c>
      <c r="AG231" s="22">
        <f t="shared" si="39"/>
        <v>23</v>
      </c>
      <c r="AH231" s="16">
        <f t="shared" si="40"/>
        <v>34.5</v>
      </c>
      <c r="AI231" s="20">
        <v>10</v>
      </c>
      <c r="AJ231" s="20">
        <v>3</v>
      </c>
      <c r="AK231" s="20">
        <v>4</v>
      </c>
      <c r="AL231" s="22">
        <f t="shared" si="41"/>
        <v>17</v>
      </c>
      <c r="AM231" s="16">
        <f t="shared" si="42"/>
        <v>12.750000000000002</v>
      </c>
      <c r="AN231" s="25">
        <f t="shared" si="43"/>
        <v>79</v>
      </c>
      <c r="AO231" s="26">
        <f t="shared" si="44"/>
        <v>86.25</v>
      </c>
      <c r="AP231" s="27">
        <f t="shared" si="34"/>
        <v>63.25</v>
      </c>
      <c r="AT231" s="40">
        <v>15.9722222222222</v>
      </c>
    </row>
    <row r="232" spans="1:46" ht="20.100000000000001" customHeight="1" thickBot="1" x14ac:dyDescent="0.25">
      <c r="A232" s="48"/>
      <c r="B232" s="48" t="s">
        <v>461</v>
      </c>
      <c r="C232" s="48" t="s">
        <v>462</v>
      </c>
      <c r="D232" s="49" t="s">
        <v>454</v>
      </c>
      <c r="E232" s="57" t="s">
        <v>463</v>
      </c>
      <c r="F232" s="8">
        <v>49</v>
      </c>
      <c r="G232" s="8" t="s">
        <v>270</v>
      </c>
      <c r="H232" s="20">
        <v>7</v>
      </c>
      <c r="I232" s="20">
        <v>2</v>
      </c>
      <c r="J232" s="20">
        <v>3</v>
      </c>
      <c r="K232" s="20">
        <v>0</v>
      </c>
      <c r="L232" s="20">
        <v>0</v>
      </c>
      <c r="M232" s="20">
        <v>5</v>
      </c>
      <c r="N232" s="20">
        <v>0</v>
      </c>
      <c r="O232" s="20">
        <v>2</v>
      </c>
      <c r="P232" s="20">
        <v>0</v>
      </c>
      <c r="Q232" s="20">
        <v>0</v>
      </c>
      <c r="R232" s="20">
        <v>14</v>
      </c>
      <c r="S232" s="20">
        <v>0</v>
      </c>
      <c r="T232" s="20">
        <v>9</v>
      </c>
      <c r="U232" s="20">
        <v>0</v>
      </c>
      <c r="V232" s="22">
        <f t="shared" si="35"/>
        <v>42</v>
      </c>
      <c r="W232" s="16">
        <f t="shared" si="36"/>
        <v>42.000000000000007</v>
      </c>
      <c r="X232" s="20">
        <v>28</v>
      </c>
      <c r="Y232" s="29">
        <v>10</v>
      </c>
      <c r="Z232" s="22">
        <f t="shared" si="37"/>
        <v>38</v>
      </c>
      <c r="AA232" s="16">
        <f t="shared" si="38"/>
        <v>38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2">
        <f t="shared" si="39"/>
        <v>0</v>
      </c>
      <c r="AH232" s="16">
        <f t="shared" si="40"/>
        <v>0</v>
      </c>
      <c r="AI232" s="20">
        <v>5</v>
      </c>
      <c r="AJ232" s="20">
        <v>3</v>
      </c>
      <c r="AK232" s="20">
        <v>0</v>
      </c>
      <c r="AL232" s="22">
        <f t="shared" si="41"/>
        <v>8</v>
      </c>
      <c r="AM232" s="16">
        <f t="shared" si="42"/>
        <v>6</v>
      </c>
      <c r="AN232" s="25">
        <f t="shared" si="43"/>
        <v>88</v>
      </c>
      <c r="AO232" s="26">
        <f t="shared" si="44"/>
        <v>86</v>
      </c>
      <c r="AP232" s="27">
        <f t="shared" si="34"/>
        <v>44</v>
      </c>
      <c r="AT232" s="40">
        <v>15.925925925925901</v>
      </c>
    </row>
    <row r="233" spans="1:46" ht="20.100000000000001" customHeight="1" thickBot="1" x14ac:dyDescent="0.25">
      <c r="A233" s="48"/>
      <c r="B233" s="48" t="s">
        <v>493</v>
      </c>
      <c r="C233" s="48" t="s">
        <v>494</v>
      </c>
      <c r="D233" s="49" t="s">
        <v>491</v>
      </c>
      <c r="E233" s="56" t="s">
        <v>495</v>
      </c>
      <c r="F233" s="8">
        <v>57</v>
      </c>
      <c r="G233" s="8" t="s">
        <v>271</v>
      </c>
      <c r="H233" s="20">
        <v>6</v>
      </c>
      <c r="I233" s="20">
        <v>2</v>
      </c>
      <c r="J233" s="20">
        <v>3</v>
      </c>
      <c r="K233" s="20">
        <v>0</v>
      </c>
      <c r="L233" s="20">
        <v>0</v>
      </c>
      <c r="M233" s="20">
        <v>20</v>
      </c>
      <c r="N233" s="20">
        <v>4</v>
      </c>
      <c r="O233" s="20">
        <v>0</v>
      </c>
      <c r="P233" s="20">
        <v>0</v>
      </c>
      <c r="Q233" s="20">
        <v>0</v>
      </c>
      <c r="R233" s="20">
        <v>7</v>
      </c>
      <c r="S233" s="20">
        <v>0</v>
      </c>
      <c r="T233" s="20">
        <v>5</v>
      </c>
      <c r="U233" s="20">
        <v>0</v>
      </c>
      <c r="V233" s="22">
        <f t="shared" si="35"/>
        <v>47</v>
      </c>
      <c r="W233" s="16">
        <f t="shared" si="36"/>
        <v>47</v>
      </c>
      <c r="X233" s="29">
        <v>2</v>
      </c>
      <c r="Y233" s="29">
        <v>4</v>
      </c>
      <c r="Z233" s="22">
        <f t="shared" si="37"/>
        <v>6</v>
      </c>
      <c r="AA233" s="16">
        <f t="shared" si="38"/>
        <v>6</v>
      </c>
      <c r="AB233" s="29">
        <v>0</v>
      </c>
      <c r="AC233" s="29">
        <v>1</v>
      </c>
      <c r="AD233" s="29">
        <v>0</v>
      </c>
      <c r="AE233" s="29">
        <v>0</v>
      </c>
      <c r="AF233" s="29">
        <v>4</v>
      </c>
      <c r="AG233" s="22">
        <f t="shared" si="39"/>
        <v>5</v>
      </c>
      <c r="AH233" s="16">
        <f t="shared" si="40"/>
        <v>7.5</v>
      </c>
      <c r="AI233" s="20">
        <v>20</v>
      </c>
      <c r="AJ233" s="20">
        <v>5</v>
      </c>
      <c r="AK233" s="20">
        <v>6</v>
      </c>
      <c r="AL233" s="22">
        <f t="shared" si="41"/>
        <v>31</v>
      </c>
      <c r="AM233" s="16">
        <f t="shared" si="42"/>
        <v>23.25</v>
      </c>
      <c r="AN233" s="25">
        <f t="shared" si="43"/>
        <v>89</v>
      </c>
      <c r="AO233" s="26">
        <f t="shared" si="44"/>
        <v>83.75</v>
      </c>
      <c r="AP233" s="27">
        <f t="shared" si="34"/>
        <v>36.75</v>
      </c>
      <c r="AT233" s="40">
        <v>15.5092592592593</v>
      </c>
    </row>
    <row r="234" spans="1:46" ht="20.100000000000001" customHeight="1" thickBot="1" x14ac:dyDescent="0.25">
      <c r="A234" s="48"/>
      <c r="B234" s="48" t="s">
        <v>776</v>
      </c>
      <c r="C234" s="48" t="s">
        <v>777</v>
      </c>
      <c r="D234" s="49" t="s">
        <v>774</v>
      </c>
      <c r="E234" s="66" t="s">
        <v>778</v>
      </c>
      <c r="F234" s="8">
        <v>148</v>
      </c>
      <c r="G234" s="8" t="s">
        <v>272</v>
      </c>
      <c r="H234" s="20">
        <v>5</v>
      </c>
      <c r="I234" s="20">
        <v>2</v>
      </c>
      <c r="J234" s="20">
        <v>2</v>
      </c>
      <c r="K234" s="20">
        <v>5</v>
      </c>
      <c r="L234" s="20">
        <v>1</v>
      </c>
      <c r="M234" s="20">
        <v>3</v>
      </c>
      <c r="N234" s="20">
        <v>0</v>
      </c>
      <c r="O234" s="20">
        <v>4</v>
      </c>
      <c r="P234" s="20">
        <v>0</v>
      </c>
      <c r="Q234" s="20">
        <v>3</v>
      </c>
      <c r="R234" s="20">
        <v>10</v>
      </c>
      <c r="S234" s="20">
        <v>7</v>
      </c>
      <c r="T234" s="20">
        <v>0</v>
      </c>
      <c r="U234" s="20">
        <v>0</v>
      </c>
      <c r="V234" s="22">
        <f t="shared" si="35"/>
        <v>42</v>
      </c>
      <c r="W234" s="16">
        <f t="shared" si="36"/>
        <v>42.000000000000007</v>
      </c>
      <c r="X234" s="29">
        <v>6</v>
      </c>
      <c r="Y234" s="29">
        <v>7</v>
      </c>
      <c r="Z234" s="22">
        <f t="shared" si="37"/>
        <v>13</v>
      </c>
      <c r="AA234" s="16">
        <f t="shared" si="38"/>
        <v>13</v>
      </c>
      <c r="AB234" s="29">
        <v>4</v>
      </c>
      <c r="AC234" s="29">
        <v>1</v>
      </c>
      <c r="AD234" s="29">
        <v>4</v>
      </c>
      <c r="AE234" s="29">
        <v>8</v>
      </c>
      <c r="AF234" s="29">
        <v>1</v>
      </c>
      <c r="AG234" s="22">
        <f t="shared" si="39"/>
        <v>18</v>
      </c>
      <c r="AH234" s="16">
        <f t="shared" si="40"/>
        <v>27</v>
      </c>
      <c r="AI234" s="20">
        <v>0</v>
      </c>
      <c r="AJ234" s="20">
        <v>0</v>
      </c>
      <c r="AK234" s="20">
        <v>2</v>
      </c>
      <c r="AL234" s="22">
        <f t="shared" si="41"/>
        <v>2</v>
      </c>
      <c r="AM234" s="16">
        <f t="shared" si="42"/>
        <v>1.5</v>
      </c>
      <c r="AN234" s="25">
        <f t="shared" si="43"/>
        <v>75</v>
      </c>
      <c r="AO234" s="26">
        <f t="shared" si="44"/>
        <v>83.5</v>
      </c>
      <c r="AP234" s="27">
        <f t="shared" si="34"/>
        <v>41.5</v>
      </c>
      <c r="AT234" s="40">
        <v>15.462962962962999</v>
      </c>
    </row>
    <row r="235" spans="1:46" ht="20.100000000000001" customHeight="1" thickBot="1" x14ac:dyDescent="0.25">
      <c r="A235" s="48"/>
      <c r="B235" s="48" t="s">
        <v>432</v>
      </c>
      <c r="C235" s="48" t="s">
        <v>433</v>
      </c>
      <c r="D235" s="49" t="s">
        <v>424</v>
      </c>
      <c r="E235" s="56" t="s">
        <v>434</v>
      </c>
      <c r="F235" s="8">
        <v>39</v>
      </c>
      <c r="G235" s="8" t="s">
        <v>273</v>
      </c>
      <c r="H235" s="30">
        <v>5</v>
      </c>
      <c r="I235" s="30">
        <v>2</v>
      </c>
      <c r="J235" s="30">
        <v>10</v>
      </c>
      <c r="K235" s="20">
        <v>0</v>
      </c>
      <c r="L235" s="20">
        <v>4</v>
      </c>
      <c r="M235" s="20">
        <v>2</v>
      </c>
      <c r="N235" s="20">
        <v>0</v>
      </c>
      <c r="O235" s="20">
        <v>0</v>
      </c>
      <c r="P235" s="20">
        <v>0</v>
      </c>
      <c r="Q235" s="20">
        <v>0</v>
      </c>
      <c r="R235" s="20">
        <v>3</v>
      </c>
      <c r="S235" s="20">
        <v>5</v>
      </c>
      <c r="T235" s="20">
        <v>16</v>
      </c>
      <c r="U235" s="20">
        <v>0</v>
      </c>
      <c r="V235" s="22">
        <f t="shared" si="35"/>
        <v>47</v>
      </c>
      <c r="W235" s="16">
        <f t="shared" si="36"/>
        <v>47</v>
      </c>
      <c r="X235" s="41">
        <v>8</v>
      </c>
      <c r="Y235" s="8">
        <v>10</v>
      </c>
      <c r="Z235" s="22">
        <f t="shared" si="37"/>
        <v>18</v>
      </c>
      <c r="AA235" s="16">
        <f t="shared" si="38"/>
        <v>18</v>
      </c>
      <c r="AB235" s="20">
        <v>0</v>
      </c>
      <c r="AC235" s="20">
        <v>0</v>
      </c>
      <c r="AD235" s="20">
        <v>0</v>
      </c>
      <c r="AE235" s="20">
        <v>3</v>
      </c>
      <c r="AF235" s="20">
        <v>0</v>
      </c>
      <c r="AG235" s="22">
        <f t="shared" si="39"/>
        <v>3</v>
      </c>
      <c r="AH235" s="16">
        <f t="shared" si="40"/>
        <v>4.5</v>
      </c>
      <c r="AI235" s="20">
        <v>6</v>
      </c>
      <c r="AJ235" s="20">
        <v>3</v>
      </c>
      <c r="AK235" s="20">
        <v>2</v>
      </c>
      <c r="AL235" s="22">
        <f t="shared" si="41"/>
        <v>11</v>
      </c>
      <c r="AM235" s="16">
        <f t="shared" si="42"/>
        <v>8.25</v>
      </c>
      <c r="AN235" s="25">
        <f t="shared" si="43"/>
        <v>79</v>
      </c>
      <c r="AO235" s="26">
        <f t="shared" si="44"/>
        <v>77.75</v>
      </c>
      <c r="AP235" s="27">
        <f t="shared" si="34"/>
        <v>30.75</v>
      </c>
      <c r="AT235" s="40">
        <v>14.3981481481482</v>
      </c>
    </row>
    <row r="236" spans="1:46" ht="20.100000000000001" customHeight="1" thickBot="1" x14ac:dyDescent="0.25">
      <c r="A236" s="48"/>
      <c r="B236" s="48" t="s">
        <v>779</v>
      </c>
      <c r="C236" s="48" t="s">
        <v>780</v>
      </c>
      <c r="D236" s="49" t="s">
        <v>774</v>
      </c>
      <c r="E236" s="66" t="s">
        <v>781</v>
      </c>
      <c r="F236" s="8">
        <v>149</v>
      </c>
      <c r="G236" s="8" t="s">
        <v>274</v>
      </c>
      <c r="H236" s="20">
        <v>4</v>
      </c>
      <c r="I236" s="20">
        <v>2</v>
      </c>
      <c r="J236" s="20">
        <v>0</v>
      </c>
      <c r="K236" s="20">
        <v>0</v>
      </c>
      <c r="L236" s="20">
        <v>7</v>
      </c>
      <c r="M236" s="20">
        <v>20</v>
      </c>
      <c r="N236" s="20">
        <v>0</v>
      </c>
      <c r="O236" s="11"/>
      <c r="P236" s="11"/>
      <c r="Q236" s="11"/>
      <c r="R236" s="11"/>
      <c r="S236" s="20">
        <v>5</v>
      </c>
      <c r="T236" s="11"/>
      <c r="U236" s="20">
        <v>0</v>
      </c>
      <c r="V236" s="22">
        <f t="shared" si="35"/>
        <v>38</v>
      </c>
      <c r="W236" s="16">
        <f t="shared" si="36"/>
        <v>38</v>
      </c>
      <c r="X236" s="29">
        <v>14</v>
      </c>
      <c r="Y236" s="29">
        <v>10</v>
      </c>
      <c r="Z236" s="22">
        <f t="shared" si="37"/>
        <v>24</v>
      </c>
      <c r="AA236" s="16">
        <f t="shared" si="38"/>
        <v>24</v>
      </c>
      <c r="AB236" s="29">
        <v>0</v>
      </c>
      <c r="AC236" s="29">
        <v>0</v>
      </c>
      <c r="AD236" s="29">
        <v>4</v>
      </c>
      <c r="AE236" s="29">
        <v>0</v>
      </c>
      <c r="AF236" s="29">
        <v>0</v>
      </c>
      <c r="AG236" s="22">
        <f t="shared" si="39"/>
        <v>4</v>
      </c>
      <c r="AH236" s="16">
        <f t="shared" si="40"/>
        <v>6</v>
      </c>
      <c r="AI236" s="20">
        <v>0</v>
      </c>
      <c r="AJ236" s="20">
        <v>5</v>
      </c>
      <c r="AK236" s="20">
        <v>4</v>
      </c>
      <c r="AL236" s="22">
        <f t="shared" si="41"/>
        <v>9</v>
      </c>
      <c r="AM236" s="16">
        <f t="shared" si="42"/>
        <v>6.75</v>
      </c>
      <c r="AN236" s="25">
        <f t="shared" si="43"/>
        <v>75</v>
      </c>
      <c r="AO236" s="26">
        <f t="shared" si="44"/>
        <v>74.75</v>
      </c>
      <c r="AP236" s="27">
        <f t="shared" si="34"/>
        <v>36.75</v>
      </c>
      <c r="AT236" s="40">
        <v>13.842592592592601</v>
      </c>
    </row>
    <row r="237" spans="1:46" ht="20.100000000000001" customHeight="1" thickBot="1" x14ac:dyDescent="0.25">
      <c r="A237" s="48"/>
      <c r="B237" s="48" t="s">
        <v>1024</v>
      </c>
      <c r="C237" s="48" t="s">
        <v>1025</v>
      </c>
      <c r="D237" s="49" t="s">
        <v>1026</v>
      </c>
      <c r="E237" s="61" t="s">
        <v>1027</v>
      </c>
      <c r="F237" s="8">
        <v>232</v>
      </c>
      <c r="G237" s="8" t="s">
        <v>275</v>
      </c>
      <c r="H237" s="30">
        <v>5</v>
      </c>
      <c r="I237" s="30">
        <v>2</v>
      </c>
      <c r="J237" s="30">
        <v>2</v>
      </c>
      <c r="K237" s="20">
        <v>0</v>
      </c>
      <c r="L237" s="20">
        <v>0</v>
      </c>
      <c r="M237" s="20">
        <v>0</v>
      </c>
      <c r="N237" s="20">
        <v>0</v>
      </c>
      <c r="O237" s="20">
        <v>4</v>
      </c>
      <c r="P237" s="20">
        <v>0</v>
      </c>
      <c r="Q237" s="20">
        <v>3</v>
      </c>
      <c r="R237" s="20">
        <v>20</v>
      </c>
      <c r="S237" s="20">
        <v>5</v>
      </c>
      <c r="T237" s="20">
        <v>7</v>
      </c>
      <c r="U237" s="20">
        <v>1</v>
      </c>
      <c r="V237" s="22">
        <f t="shared" si="35"/>
        <v>49</v>
      </c>
      <c r="W237" s="16">
        <f t="shared" si="36"/>
        <v>49</v>
      </c>
      <c r="X237" s="20">
        <v>10</v>
      </c>
      <c r="Y237" s="30">
        <v>11</v>
      </c>
      <c r="Z237" s="22">
        <f t="shared" si="37"/>
        <v>21</v>
      </c>
      <c r="AA237" s="16">
        <f t="shared" si="38"/>
        <v>21.000000000000004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2">
        <f t="shared" si="39"/>
        <v>0</v>
      </c>
      <c r="AH237" s="16">
        <f t="shared" si="40"/>
        <v>0</v>
      </c>
      <c r="AI237" s="20">
        <v>1</v>
      </c>
      <c r="AJ237" s="20">
        <v>2</v>
      </c>
      <c r="AK237" s="20">
        <v>2</v>
      </c>
      <c r="AL237" s="22">
        <f t="shared" si="41"/>
        <v>5</v>
      </c>
      <c r="AM237" s="16">
        <f t="shared" si="42"/>
        <v>3.75</v>
      </c>
      <c r="AN237" s="25">
        <f t="shared" si="43"/>
        <v>75</v>
      </c>
      <c r="AO237" s="26">
        <f t="shared" si="44"/>
        <v>73.75</v>
      </c>
      <c r="AP237" s="27">
        <f t="shared" si="34"/>
        <v>24.750000000000004</v>
      </c>
      <c r="AT237" s="40">
        <v>13.657407407407399</v>
      </c>
    </row>
    <row r="238" spans="1:46" ht="20.100000000000001" customHeight="1" thickBot="1" x14ac:dyDescent="0.25">
      <c r="A238" s="48"/>
      <c r="B238" s="48" t="s">
        <v>452</v>
      </c>
      <c r="C238" s="48" t="s">
        <v>456</v>
      </c>
      <c r="D238" s="49" t="s">
        <v>454</v>
      </c>
      <c r="E238" s="57" t="s">
        <v>457</v>
      </c>
      <c r="F238" s="8">
        <v>47</v>
      </c>
      <c r="G238" s="8" t="s">
        <v>276</v>
      </c>
      <c r="H238" s="20">
        <v>0</v>
      </c>
      <c r="I238" s="20">
        <v>2</v>
      </c>
      <c r="J238" s="20">
        <v>2</v>
      </c>
      <c r="K238" s="20">
        <v>4</v>
      </c>
      <c r="L238" s="20">
        <v>3</v>
      </c>
      <c r="M238" s="20">
        <v>5</v>
      </c>
      <c r="N238" s="20">
        <v>11</v>
      </c>
      <c r="O238" s="20">
        <v>0</v>
      </c>
      <c r="P238" s="20">
        <v>2</v>
      </c>
      <c r="Q238" s="20">
        <v>0</v>
      </c>
      <c r="R238" s="23">
        <v>5</v>
      </c>
      <c r="S238" s="20">
        <v>4</v>
      </c>
      <c r="T238" s="20">
        <v>7</v>
      </c>
      <c r="U238" s="20">
        <v>0</v>
      </c>
      <c r="V238" s="22">
        <f t="shared" si="35"/>
        <v>45</v>
      </c>
      <c r="W238" s="16">
        <f t="shared" si="36"/>
        <v>45</v>
      </c>
      <c r="X238" s="29">
        <v>3</v>
      </c>
      <c r="Y238" s="29">
        <v>5</v>
      </c>
      <c r="Z238" s="22">
        <f t="shared" si="37"/>
        <v>8</v>
      </c>
      <c r="AA238" s="16">
        <f t="shared" si="38"/>
        <v>8</v>
      </c>
      <c r="AB238" s="20">
        <v>0</v>
      </c>
      <c r="AC238" s="20">
        <v>1</v>
      </c>
      <c r="AD238" s="20">
        <v>0</v>
      </c>
      <c r="AE238" s="20">
        <v>3</v>
      </c>
      <c r="AF238" s="20">
        <v>0</v>
      </c>
      <c r="AG238" s="22">
        <f t="shared" si="39"/>
        <v>4</v>
      </c>
      <c r="AH238" s="16">
        <f t="shared" si="40"/>
        <v>6</v>
      </c>
      <c r="AI238" s="20">
        <v>1</v>
      </c>
      <c r="AJ238" s="20">
        <v>6</v>
      </c>
      <c r="AK238" s="20">
        <v>6</v>
      </c>
      <c r="AL238" s="22">
        <f t="shared" si="41"/>
        <v>13</v>
      </c>
      <c r="AM238" s="16">
        <f t="shared" si="42"/>
        <v>9.75</v>
      </c>
      <c r="AN238" s="25">
        <f t="shared" si="43"/>
        <v>70</v>
      </c>
      <c r="AO238" s="26">
        <f t="shared" si="44"/>
        <v>68.75</v>
      </c>
      <c r="AP238" s="27">
        <f t="shared" si="34"/>
        <v>23.75</v>
      </c>
      <c r="AT238" s="40">
        <v>12.7314814814815</v>
      </c>
    </row>
    <row r="239" spans="1:46" ht="20.100000000000001" customHeight="1" thickBot="1" x14ac:dyDescent="0.25">
      <c r="A239" s="48"/>
      <c r="B239" s="48" t="s">
        <v>795</v>
      </c>
      <c r="C239" s="48" t="s">
        <v>793</v>
      </c>
      <c r="D239" s="49" t="s">
        <v>784</v>
      </c>
      <c r="E239" s="51" t="s">
        <v>796</v>
      </c>
      <c r="F239" s="8">
        <v>156</v>
      </c>
      <c r="G239" s="8" t="s">
        <v>277</v>
      </c>
      <c r="H239" s="20">
        <v>6</v>
      </c>
      <c r="I239" s="20">
        <v>2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15</v>
      </c>
      <c r="S239" s="11"/>
      <c r="T239" s="20">
        <v>7</v>
      </c>
      <c r="U239" s="20">
        <v>0</v>
      </c>
      <c r="V239" s="22">
        <f t="shared" si="35"/>
        <v>30</v>
      </c>
      <c r="W239" s="16">
        <f t="shared" si="36"/>
        <v>30</v>
      </c>
      <c r="X239" s="30">
        <v>5</v>
      </c>
      <c r="Y239" s="30">
        <v>4</v>
      </c>
      <c r="Z239" s="22">
        <f t="shared" si="37"/>
        <v>9</v>
      </c>
      <c r="AA239" s="16">
        <f t="shared" si="38"/>
        <v>9</v>
      </c>
      <c r="AB239" s="30">
        <v>0</v>
      </c>
      <c r="AC239" s="30">
        <v>0</v>
      </c>
      <c r="AD239" s="30">
        <v>0</v>
      </c>
      <c r="AE239" s="30">
        <v>0</v>
      </c>
      <c r="AF239" s="30">
        <v>2</v>
      </c>
      <c r="AG239" s="22">
        <f t="shared" si="39"/>
        <v>2</v>
      </c>
      <c r="AH239" s="16">
        <f t="shared" si="40"/>
        <v>3</v>
      </c>
      <c r="AI239" s="20">
        <v>15</v>
      </c>
      <c r="AJ239" s="20">
        <v>8</v>
      </c>
      <c r="AK239" s="20">
        <v>10</v>
      </c>
      <c r="AL239" s="22">
        <f t="shared" si="41"/>
        <v>33</v>
      </c>
      <c r="AM239" s="16">
        <f t="shared" si="42"/>
        <v>24.75</v>
      </c>
      <c r="AN239" s="25">
        <f t="shared" si="43"/>
        <v>74</v>
      </c>
      <c r="AO239" s="26">
        <f t="shared" si="44"/>
        <v>66.75</v>
      </c>
      <c r="AP239" s="27">
        <f t="shared" si="34"/>
        <v>36.75</v>
      </c>
      <c r="AT239" s="40">
        <v>12.3611111111111</v>
      </c>
    </row>
    <row r="240" spans="1:46" ht="20.100000000000001" customHeight="1" thickBot="1" x14ac:dyDescent="0.25">
      <c r="A240" s="48"/>
      <c r="B240" s="48" t="s">
        <v>772</v>
      </c>
      <c r="C240" s="48" t="s">
        <v>773</v>
      </c>
      <c r="D240" s="49" t="s">
        <v>774</v>
      </c>
      <c r="E240" s="66" t="s">
        <v>775</v>
      </c>
      <c r="F240" s="8">
        <v>147</v>
      </c>
      <c r="G240" s="8" t="s">
        <v>278</v>
      </c>
      <c r="H240" s="20">
        <v>6</v>
      </c>
      <c r="I240" s="20">
        <v>5</v>
      </c>
      <c r="J240" s="20">
        <v>2</v>
      </c>
      <c r="K240" s="20">
        <v>4</v>
      </c>
      <c r="L240" s="20">
        <v>0</v>
      </c>
      <c r="M240" s="20">
        <v>3</v>
      </c>
      <c r="N240" s="20">
        <v>0</v>
      </c>
      <c r="O240" s="20">
        <v>2</v>
      </c>
      <c r="P240" s="20">
        <v>0</v>
      </c>
      <c r="Q240" s="20">
        <v>0</v>
      </c>
      <c r="R240" s="20">
        <v>11</v>
      </c>
      <c r="S240" s="20">
        <v>2</v>
      </c>
      <c r="T240" s="20">
        <v>0</v>
      </c>
      <c r="U240" s="20">
        <v>0</v>
      </c>
      <c r="V240" s="22">
        <f t="shared" si="35"/>
        <v>35</v>
      </c>
      <c r="W240" s="16">
        <f t="shared" si="36"/>
        <v>35</v>
      </c>
      <c r="X240" s="29">
        <v>13</v>
      </c>
      <c r="Y240" s="29">
        <v>8</v>
      </c>
      <c r="Z240" s="22">
        <f t="shared" si="37"/>
        <v>21</v>
      </c>
      <c r="AA240" s="16">
        <f t="shared" si="38"/>
        <v>21.000000000000004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2">
        <f t="shared" si="39"/>
        <v>0</v>
      </c>
      <c r="AH240" s="16">
        <f t="shared" si="40"/>
        <v>0</v>
      </c>
      <c r="AI240" s="20">
        <v>2</v>
      </c>
      <c r="AJ240" s="20">
        <v>3</v>
      </c>
      <c r="AK240" s="20">
        <v>7</v>
      </c>
      <c r="AL240" s="22">
        <f t="shared" si="41"/>
        <v>12</v>
      </c>
      <c r="AM240" s="16">
        <f t="shared" si="42"/>
        <v>9</v>
      </c>
      <c r="AN240" s="25">
        <f t="shared" si="43"/>
        <v>68</v>
      </c>
      <c r="AO240" s="26">
        <f t="shared" si="44"/>
        <v>65</v>
      </c>
      <c r="AP240" s="27">
        <f t="shared" si="34"/>
        <v>30.000000000000004</v>
      </c>
      <c r="AT240" s="40">
        <v>12.037037037037001</v>
      </c>
    </row>
    <row r="241" spans="1:46" ht="20.100000000000001" customHeight="1" thickBot="1" x14ac:dyDescent="0.25">
      <c r="A241" s="48"/>
      <c r="B241" s="48" t="s">
        <v>1111</v>
      </c>
      <c r="C241" s="48" t="s">
        <v>1112</v>
      </c>
      <c r="D241" s="49" t="s">
        <v>424</v>
      </c>
      <c r="E241" s="56" t="s">
        <v>435</v>
      </c>
      <c r="F241" s="8">
        <v>40</v>
      </c>
      <c r="G241" s="8" t="s">
        <v>279</v>
      </c>
      <c r="H241" s="30">
        <v>4</v>
      </c>
      <c r="I241" s="30">
        <v>1</v>
      </c>
      <c r="J241" s="30">
        <v>4</v>
      </c>
      <c r="K241" s="20">
        <v>1</v>
      </c>
      <c r="L241" s="20">
        <v>1</v>
      </c>
      <c r="M241" s="20">
        <v>3</v>
      </c>
      <c r="N241" s="20">
        <v>2</v>
      </c>
      <c r="O241" s="20">
        <v>5</v>
      </c>
      <c r="P241" s="20">
        <v>0</v>
      </c>
      <c r="Q241" s="20">
        <v>3</v>
      </c>
      <c r="R241" s="20">
        <v>10</v>
      </c>
      <c r="S241" s="11"/>
      <c r="T241" s="20">
        <v>7</v>
      </c>
      <c r="U241" s="20">
        <v>0</v>
      </c>
      <c r="V241" s="22">
        <f t="shared" si="35"/>
        <v>41</v>
      </c>
      <c r="W241" s="16">
        <f t="shared" si="36"/>
        <v>41</v>
      </c>
      <c r="X241" s="41">
        <v>8</v>
      </c>
      <c r="Y241" s="8">
        <v>6</v>
      </c>
      <c r="Z241" s="22">
        <f t="shared" si="37"/>
        <v>14</v>
      </c>
      <c r="AA241" s="16">
        <f t="shared" si="38"/>
        <v>14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2">
        <f t="shared" si="39"/>
        <v>0</v>
      </c>
      <c r="AH241" s="16">
        <f t="shared" si="40"/>
        <v>0</v>
      </c>
      <c r="AI241" s="20">
        <v>5</v>
      </c>
      <c r="AJ241" s="20">
        <v>7</v>
      </c>
      <c r="AK241" s="20">
        <v>0</v>
      </c>
      <c r="AL241" s="22">
        <f t="shared" si="41"/>
        <v>12</v>
      </c>
      <c r="AM241" s="16">
        <f t="shared" si="42"/>
        <v>9</v>
      </c>
      <c r="AN241" s="25">
        <f t="shared" si="43"/>
        <v>67</v>
      </c>
      <c r="AO241" s="26">
        <f t="shared" si="44"/>
        <v>64</v>
      </c>
      <c r="AP241" s="27">
        <f t="shared" si="34"/>
        <v>23</v>
      </c>
      <c r="AT241" s="40">
        <v>11.851851851851899</v>
      </c>
    </row>
    <row r="242" spans="1:46" ht="20.100000000000001" customHeight="1" thickBot="1" x14ac:dyDescent="0.25">
      <c r="A242" s="48"/>
      <c r="B242" s="48" t="s">
        <v>792</v>
      </c>
      <c r="C242" s="48" t="s">
        <v>793</v>
      </c>
      <c r="D242" s="49" t="s">
        <v>784</v>
      </c>
      <c r="E242" s="51" t="s">
        <v>794</v>
      </c>
      <c r="F242" s="8">
        <v>155</v>
      </c>
      <c r="G242" s="8" t="s">
        <v>280</v>
      </c>
      <c r="H242" s="20">
        <v>4</v>
      </c>
      <c r="I242" s="20">
        <v>5</v>
      </c>
      <c r="J242" s="20">
        <v>0</v>
      </c>
      <c r="K242" s="20">
        <v>0</v>
      </c>
      <c r="L242" s="20">
        <v>0</v>
      </c>
      <c r="M242" s="20">
        <v>1</v>
      </c>
      <c r="N242" s="20">
        <v>0</v>
      </c>
      <c r="O242" s="20">
        <v>0</v>
      </c>
      <c r="P242" s="20">
        <v>0</v>
      </c>
      <c r="Q242" s="20">
        <v>0</v>
      </c>
      <c r="R242" s="20">
        <v>19</v>
      </c>
      <c r="S242" s="11"/>
      <c r="T242" s="20">
        <v>5</v>
      </c>
      <c r="U242" s="20">
        <v>0</v>
      </c>
      <c r="V242" s="22">
        <f t="shared" si="35"/>
        <v>34</v>
      </c>
      <c r="W242" s="16">
        <f t="shared" si="36"/>
        <v>34</v>
      </c>
      <c r="X242" s="30">
        <v>7</v>
      </c>
      <c r="Y242" s="30">
        <v>7</v>
      </c>
      <c r="Z242" s="22">
        <f t="shared" si="37"/>
        <v>14</v>
      </c>
      <c r="AA242" s="16">
        <f t="shared" si="38"/>
        <v>14</v>
      </c>
      <c r="AB242" s="30">
        <v>0</v>
      </c>
      <c r="AC242" s="30">
        <v>0</v>
      </c>
      <c r="AD242" s="30">
        <v>0</v>
      </c>
      <c r="AE242" s="30">
        <v>2</v>
      </c>
      <c r="AF242" s="30">
        <v>1</v>
      </c>
      <c r="AG242" s="22">
        <f t="shared" si="39"/>
        <v>3</v>
      </c>
      <c r="AH242" s="16">
        <f t="shared" si="40"/>
        <v>4.5</v>
      </c>
      <c r="AI242" s="20">
        <v>11</v>
      </c>
      <c r="AJ242" s="20">
        <v>3</v>
      </c>
      <c r="AK242" s="20">
        <v>0</v>
      </c>
      <c r="AL242" s="22">
        <f t="shared" si="41"/>
        <v>14</v>
      </c>
      <c r="AM242" s="16">
        <f t="shared" si="42"/>
        <v>10.500000000000002</v>
      </c>
      <c r="AN242" s="25">
        <f t="shared" si="43"/>
        <v>65</v>
      </c>
      <c r="AO242" s="26">
        <f t="shared" si="44"/>
        <v>63</v>
      </c>
      <c r="AP242" s="27">
        <f t="shared" si="34"/>
        <v>29</v>
      </c>
      <c r="AT242" s="40">
        <v>11.6666666666667</v>
      </c>
    </row>
    <row r="243" spans="1:46" ht="20.100000000000001" customHeight="1" thickBot="1" x14ac:dyDescent="0.25">
      <c r="A243" s="48"/>
      <c r="B243" s="48" t="s">
        <v>489</v>
      </c>
      <c r="C243" s="48" t="s">
        <v>490</v>
      </c>
      <c r="D243" s="49" t="s">
        <v>491</v>
      </c>
      <c r="E243" s="56" t="s">
        <v>492</v>
      </c>
      <c r="F243" s="8">
        <v>56</v>
      </c>
      <c r="G243" s="8" t="s">
        <v>281</v>
      </c>
      <c r="H243" s="20">
        <v>6</v>
      </c>
      <c r="I243" s="20">
        <v>0</v>
      </c>
      <c r="J243" s="20">
        <v>0</v>
      </c>
      <c r="K243" s="20">
        <v>0</v>
      </c>
      <c r="L243" s="20">
        <v>0</v>
      </c>
      <c r="M243" s="20">
        <v>5</v>
      </c>
      <c r="N243" s="11"/>
      <c r="O243" s="20">
        <v>0</v>
      </c>
      <c r="P243" s="20">
        <v>0</v>
      </c>
      <c r="Q243" s="20">
        <v>0</v>
      </c>
      <c r="R243" s="20">
        <v>13</v>
      </c>
      <c r="S243" s="20">
        <v>0</v>
      </c>
      <c r="T243" s="20">
        <v>11</v>
      </c>
      <c r="U243" s="20">
        <v>0</v>
      </c>
      <c r="V243" s="22">
        <f t="shared" si="35"/>
        <v>35</v>
      </c>
      <c r="W243" s="16">
        <f t="shared" si="36"/>
        <v>35</v>
      </c>
      <c r="X243" s="29">
        <v>5</v>
      </c>
      <c r="Y243" s="29">
        <v>2</v>
      </c>
      <c r="Z243" s="22">
        <f t="shared" si="37"/>
        <v>7</v>
      </c>
      <c r="AA243" s="16">
        <f t="shared" si="38"/>
        <v>7</v>
      </c>
      <c r="AB243" s="29">
        <v>0</v>
      </c>
      <c r="AC243" s="29">
        <v>1</v>
      </c>
      <c r="AD243" s="29">
        <v>4</v>
      </c>
      <c r="AE243" s="29">
        <v>0</v>
      </c>
      <c r="AF243" s="29">
        <v>1</v>
      </c>
      <c r="AG243" s="22">
        <f t="shared" si="39"/>
        <v>6</v>
      </c>
      <c r="AH243" s="16">
        <f t="shared" si="40"/>
        <v>9</v>
      </c>
      <c r="AI243" s="20">
        <v>9</v>
      </c>
      <c r="AJ243" s="20">
        <v>3</v>
      </c>
      <c r="AK243" s="20">
        <v>0</v>
      </c>
      <c r="AL243" s="22">
        <f t="shared" si="41"/>
        <v>12</v>
      </c>
      <c r="AM243" s="16">
        <f t="shared" si="42"/>
        <v>9</v>
      </c>
      <c r="AN243" s="25">
        <f t="shared" si="43"/>
        <v>60</v>
      </c>
      <c r="AO243" s="26">
        <f t="shared" si="44"/>
        <v>60</v>
      </c>
      <c r="AP243" s="27">
        <f t="shared" si="34"/>
        <v>25</v>
      </c>
      <c r="AT243" s="40">
        <v>11.1111111111111</v>
      </c>
    </row>
    <row r="244" spans="1:46" ht="20.100000000000001" customHeight="1" thickBot="1" x14ac:dyDescent="0.25">
      <c r="A244" s="48"/>
      <c r="B244" s="48" t="s">
        <v>694</v>
      </c>
      <c r="C244" s="48" t="s">
        <v>695</v>
      </c>
      <c r="D244" s="49" t="s">
        <v>692</v>
      </c>
      <c r="E244" s="52" t="s">
        <v>696</v>
      </c>
      <c r="F244" s="8">
        <v>117</v>
      </c>
      <c r="G244" s="8" t="s">
        <v>282</v>
      </c>
      <c r="H244" s="20">
        <v>5</v>
      </c>
      <c r="I244" s="20">
        <v>1</v>
      </c>
      <c r="J244" s="20">
        <v>0</v>
      </c>
      <c r="K244" s="20">
        <v>0</v>
      </c>
      <c r="L244" s="20">
        <v>7</v>
      </c>
      <c r="M244" s="11"/>
      <c r="N244" s="11"/>
      <c r="O244" s="20">
        <v>4</v>
      </c>
      <c r="P244" s="20">
        <v>3</v>
      </c>
      <c r="Q244" s="20">
        <v>10</v>
      </c>
      <c r="R244" s="20">
        <v>13</v>
      </c>
      <c r="S244" s="30">
        <v>5</v>
      </c>
      <c r="T244" s="11"/>
      <c r="U244" s="20">
        <v>0</v>
      </c>
      <c r="V244" s="22">
        <f t="shared" si="35"/>
        <v>48</v>
      </c>
      <c r="W244" s="16">
        <f t="shared" si="36"/>
        <v>48</v>
      </c>
      <c r="X244" s="30">
        <v>2</v>
      </c>
      <c r="Y244" s="30">
        <v>7</v>
      </c>
      <c r="Z244" s="22">
        <f t="shared" si="37"/>
        <v>9</v>
      </c>
      <c r="AA244" s="16">
        <f t="shared" si="38"/>
        <v>9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2">
        <f t="shared" si="39"/>
        <v>0</v>
      </c>
      <c r="AH244" s="16">
        <f t="shared" si="40"/>
        <v>0</v>
      </c>
      <c r="AI244" s="20">
        <v>0</v>
      </c>
      <c r="AJ244" s="20">
        <v>4</v>
      </c>
      <c r="AK244" s="20">
        <v>0</v>
      </c>
      <c r="AL244" s="22">
        <f t="shared" si="41"/>
        <v>4</v>
      </c>
      <c r="AM244" s="16">
        <f t="shared" si="42"/>
        <v>3</v>
      </c>
      <c r="AN244" s="25">
        <f t="shared" si="43"/>
        <v>61</v>
      </c>
      <c r="AO244" s="26">
        <f t="shared" si="44"/>
        <v>60</v>
      </c>
      <c r="AP244" s="27">
        <f t="shared" ref="AP244:AP265" si="45">AA244+AH244+AM244</f>
        <v>12</v>
      </c>
      <c r="AT244" s="40">
        <v>11.1111111111111</v>
      </c>
    </row>
    <row r="245" spans="1:46" ht="20.100000000000001" customHeight="1" thickBot="1" x14ac:dyDescent="0.25">
      <c r="A245" s="48"/>
      <c r="B245" s="48" t="s">
        <v>980</v>
      </c>
      <c r="C245" s="48" t="s">
        <v>981</v>
      </c>
      <c r="D245" s="49" t="s">
        <v>982</v>
      </c>
      <c r="E245" s="57" t="s">
        <v>983</v>
      </c>
      <c r="F245" s="8">
        <v>217</v>
      </c>
      <c r="G245" s="8" t="s">
        <v>283</v>
      </c>
      <c r="H245" s="30">
        <v>7</v>
      </c>
      <c r="I245" s="30">
        <v>0</v>
      </c>
      <c r="J245" s="30">
        <v>0</v>
      </c>
      <c r="K245" s="20">
        <v>0</v>
      </c>
      <c r="L245" s="20">
        <v>1</v>
      </c>
      <c r="M245" s="20">
        <v>6</v>
      </c>
      <c r="N245" s="20">
        <v>0</v>
      </c>
      <c r="O245" s="20">
        <v>2</v>
      </c>
      <c r="P245" s="20">
        <v>0</v>
      </c>
      <c r="Q245" s="20">
        <v>3</v>
      </c>
      <c r="R245" s="20">
        <v>11</v>
      </c>
      <c r="S245" s="20">
        <v>0</v>
      </c>
      <c r="T245" s="21">
        <v>5</v>
      </c>
      <c r="U245" s="20">
        <v>0</v>
      </c>
      <c r="V245" s="22">
        <f t="shared" si="35"/>
        <v>35</v>
      </c>
      <c r="W245" s="16">
        <f t="shared" si="36"/>
        <v>35</v>
      </c>
      <c r="X245" s="29">
        <v>2</v>
      </c>
      <c r="Y245" s="29">
        <v>10</v>
      </c>
      <c r="Z245" s="22">
        <f t="shared" si="37"/>
        <v>12</v>
      </c>
      <c r="AA245" s="16">
        <f t="shared" si="38"/>
        <v>12</v>
      </c>
      <c r="AB245" s="29">
        <v>0</v>
      </c>
      <c r="AC245" s="29">
        <v>0</v>
      </c>
      <c r="AD245" s="29">
        <v>0</v>
      </c>
      <c r="AE245" s="29">
        <v>1</v>
      </c>
      <c r="AF245" s="29">
        <v>0</v>
      </c>
      <c r="AG245" s="22">
        <f t="shared" si="39"/>
        <v>1</v>
      </c>
      <c r="AH245" s="16">
        <f t="shared" si="40"/>
        <v>1.5</v>
      </c>
      <c r="AI245" s="20">
        <v>3</v>
      </c>
      <c r="AJ245" s="20">
        <v>2</v>
      </c>
      <c r="AK245" s="20">
        <v>4</v>
      </c>
      <c r="AL245" s="22">
        <f t="shared" si="41"/>
        <v>9</v>
      </c>
      <c r="AM245" s="16">
        <f t="shared" si="42"/>
        <v>6.75</v>
      </c>
      <c r="AN245" s="25">
        <f t="shared" si="43"/>
        <v>57</v>
      </c>
      <c r="AO245" s="26">
        <f t="shared" si="44"/>
        <v>55.25</v>
      </c>
      <c r="AP245" s="27">
        <f t="shared" si="45"/>
        <v>20.25</v>
      </c>
      <c r="AT245" s="40">
        <v>10.2314814814815</v>
      </c>
    </row>
    <row r="246" spans="1:46" ht="20.100000000000001" customHeight="1" thickBot="1" x14ac:dyDescent="0.25">
      <c r="A246" s="48"/>
      <c r="B246" s="48" t="s">
        <v>663</v>
      </c>
      <c r="C246" s="48" t="s">
        <v>664</v>
      </c>
      <c r="D246" s="49" t="s">
        <v>661</v>
      </c>
      <c r="E246" s="52" t="s">
        <v>665</v>
      </c>
      <c r="F246" s="8">
        <v>112</v>
      </c>
      <c r="G246" s="8" t="s">
        <v>284</v>
      </c>
      <c r="H246" s="20">
        <v>5</v>
      </c>
      <c r="I246" s="20">
        <v>1</v>
      </c>
      <c r="J246" s="20">
        <v>2</v>
      </c>
      <c r="K246" s="20">
        <v>3</v>
      </c>
      <c r="L246" s="20">
        <v>0</v>
      </c>
      <c r="M246" s="30">
        <v>4</v>
      </c>
      <c r="N246" s="30">
        <v>0</v>
      </c>
      <c r="O246" s="20">
        <v>2</v>
      </c>
      <c r="P246" s="20">
        <v>0</v>
      </c>
      <c r="Q246" s="11"/>
      <c r="R246" s="11"/>
      <c r="S246" s="11"/>
      <c r="T246" s="11"/>
      <c r="U246" s="11"/>
      <c r="V246" s="22">
        <f t="shared" si="35"/>
        <v>17</v>
      </c>
      <c r="W246" s="16">
        <f t="shared" si="36"/>
        <v>17</v>
      </c>
      <c r="X246" s="29">
        <v>9</v>
      </c>
      <c r="Y246" s="29">
        <v>8</v>
      </c>
      <c r="Z246" s="22">
        <f t="shared" si="37"/>
        <v>17</v>
      </c>
      <c r="AA246" s="16">
        <f t="shared" si="38"/>
        <v>17</v>
      </c>
      <c r="AB246" s="29">
        <v>0</v>
      </c>
      <c r="AC246" s="29">
        <v>3</v>
      </c>
      <c r="AD246" s="29">
        <v>4</v>
      </c>
      <c r="AE246" s="29">
        <v>0</v>
      </c>
      <c r="AF246" s="29">
        <v>3</v>
      </c>
      <c r="AG246" s="22">
        <f t="shared" si="39"/>
        <v>10</v>
      </c>
      <c r="AH246" s="16">
        <f t="shared" si="40"/>
        <v>15</v>
      </c>
      <c r="AI246" s="20">
        <v>3</v>
      </c>
      <c r="AJ246" s="20">
        <v>3</v>
      </c>
      <c r="AK246" s="20">
        <v>0</v>
      </c>
      <c r="AL246" s="22">
        <f t="shared" si="41"/>
        <v>6</v>
      </c>
      <c r="AM246" s="16">
        <f t="shared" si="42"/>
        <v>4.5</v>
      </c>
      <c r="AN246" s="25">
        <f t="shared" si="43"/>
        <v>50</v>
      </c>
      <c r="AO246" s="26">
        <f t="shared" si="44"/>
        <v>53.5</v>
      </c>
      <c r="AP246" s="27">
        <f t="shared" si="45"/>
        <v>36.5</v>
      </c>
      <c r="AT246" s="40">
        <v>9.9074074074074101</v>
      </c>
    </row>
    <row r="247" spans="1:46" ht="20.100000000000001" customHeight="1" thickBot="1" x14ac:dyDescent="0.25">
      <c r="A247" s="48"/>
      <c r="B247" s="48" t="s">
        <v>659</v>
      </c>
      <c r="C247" s="48" t="s">
        <v>660</v>
      </c>
      <c r="D247" s="49" t="s">
        <v>661</v>
      </c>
      <c r="E247" s="52" t="s">
        <v>662</v>
      </c>
      <c r="F247" s="8">
        <v>111</v>
      </c>
      <c r="G247" s="8" t="s">
        <v>285</v>
      </c>
      <c r="H247" s="20">
        <v>5</v>
      </c>
      <c r="I247" s="20">
        <v>2</v>
      </c>
      <c r="J247" s="20">
        <v>0</v>
      </c>
      <c r="K247" s="20">
        <v>0</v>
      </c>
      <c r="L247" s="20">
        <v>0</v>
      </c>
      <c r="M247" s="30">
        <v>0</v>
      </c>
      <c r="N247" s="30">
        <v>0</v>
      </c>
      <c r="O247" s="20">
        <v>0</v>
      </c>
      <c r="P247" s="20">
        <v>0</v>
      </c>
      <c r="Q247" s="20">
        <v>2</v>
      </c>
      <c r="R247" s="20">
        <v>2</v>
      </c>
      <c r="S247" s="30">
        <v>2</v>
      </c>
      <c r="T247" s="20">
        <v>4</v>
      </c>
      <c r="U247" s="11"/>
      <c r="V247" s="22">
        <f t="shared" si="35"/>
        <v>17</v>
      </c>
      <c r="W247" s="16">
        <f t="shared" si="36"/>
        <v>17</v>
      </c>
      <c r="X247" s="29">
        <v>10</v>
      </c>
      <c r="Y247" s="29">
        <v>2</v>
      </c>
      <c r="Z247" s="22">
        <f t="shared" si="37"/>
        <v>12</v>
      </c>
      <c r="AA247" s="16">
        <f t="shared" si="38"/>
        <v>12</v>
      </c>
      <c r="AB247" s="29">
        <v>5</v>
      </c>
      <c r="AC247" s="29">
        <v>0</v>
      </c>
      <c r="AD247" s="29">
        <v>0</v>
      </c>
      <c r="AE247" s="29">
        <v>0</v>
      </c>
      <c r="AF247" s="29">
        <v>1</v>
      </c>
      <c r="AG247" s="22">
        <f t="shared" si="39"/>
        <v>6</v>
      </c>
      <c r="AH247" s="16">
        <f t="shared" si="40"/>
        <v>9</v>
      </c>
      <c r="AI247" s="20">
        <v>10</v>
      </c>
      <c r="AJ247" s="20">
        <v>0</v>
      </c>
      <c r="AK247" s="24">
        <v>8</v>
      </c>
      <c r="AL247" s="22">
        <f t="shared" si="41"/>
        <v>18</v>
      </c>
      <c r="AM247" s="16">
        <f t="shared" si="42"/>
        <v>13.5</v>
      </c>
      <c r="AN247" s="25">
        <f t="shared" si="43"/>
        <v>53</v>
      </c>
      <c r="AO247" s="26">
        <f t="shared" si="44"/>
        <v>51.5</v>
      </c>
      <c r="AP247" s="27">
        <f t="shared" si="45"/>
        <v>34.5</v>
      </c>
      <c r="AT247" s="40">
        <v>9.5370370370370399</v>
      </c>
    </row>
    <row r="248" spans="1:46" ht="20.100000000000001" customHeight="1" thickBot="1" x14ac:dyDescent="0.25">
      <c r="A248" s="48"/>
      <c r="B248" s="48" t="s">
        <v>789</v>
      </c>
      <c r="C248" s="48" t="s">
        <v>790</v>
      </c>
      <c r="D248" s="49" t="s">
        <v>784</v>
      </c>
      <c r="E248" s="51" t="s">
        <v>791</v>
      </c>
      <c r="F248" s="8">
        <v>154</v>
      </c>
      <c r="G248" s="8" t="s">
        <v>286</v>
      </c>
      <c r="H248" s="20">
        <v>4</v>
      </c>
      <c r="I248" s="20">
        <v>2</v>
      </c>
      <c r="J248" s="20">
        <v>2</v>
      </c>
      <c r="K248" s="20">
        <v>0</v>
      </c>
      <c r="L248" s="20">
        <v>0</v>
      </c>
      <c r="M248" s="20">
        <v>1</v>
      </c>
      <c r="N248" s="20">
        <v>0</v>
      </c>
      <c r="O248" s="20">
        <v>0</v>
      </c>
      <c r="P248" s="20">
        <v>0</v>
      </c>
      <c r="Q248" s="20">
        <v>0</v>
      </c>
      <c r="R248" s="20">
        <v>16</v>
      </c>
      <c r="S248" s="11"/>
      <c r="T248" s="20">
        <v>0</v>
      </c>
      <c r="U248" s="20">
        <v>0</v>
      </c>
      <c r="V248" s="22">
        <f t="shared" si="35"/>
        <v>25</v>
      </c>
      <c r="W248" s="16">
        <f t="shared" si="36"/>
        <v>25</v>
      </c>
      <c r="X248" s="30">
        <v>6</v>
      </c>
      <c r="Y248" s="30">
        <v>2</v>
      </c>
      <c r="Z248" s="22">
        <f t="shared" si="37"/>
        <v>8</v>
      </c>
      <c r="AA248" s="16">
        <f t="shared" si="38"/>
        <v>8</v>
      </c>
      <c r="AB248" s="30">
        <v>0</v>
      </c>
      <c r="AC248" s="30">
        <v>3</v>
      </c>
      <c r="AD248" s="30">
        <v>3</v>
      </c>
      <c r="AE248" s="30">
        <v>0</v>
      </c>
      <c r="AF248" s="30">
        <v>0</v>
      </c>
      <c r="AG248" s="22">
        <f t="shared" si="39"/>
        <v>6</v>
      </c>
      <c r="AH248" s="16">
        <f t="shared" si="40"/>
        <v>9</v>
      </c>
      <c r="AI248" s="20">
        <v>4</v>
      </c>
      <c r="AJ248" s="20">
        <v>6</v>
      </c>
      <c r="AK248" s="20">
        <v>0</v>
      </c>
      <c r="AL248" s="22">
        <f t="shared" si="41"/>
        <v>10</v>
      </c>
      <c r="AM248" s="16">
        <f t="shared" si="42"/>
        <v>7.5</v>
      </c>
      <c r="AN248" s="25">
        <f t="shared" si="43"/>
        <v>49</v>
      </c>
      <c r="AO248" s="26">
        <f t="shared" si="44"/>
        <v>49.5</v>
      </c>
      <c r="AP248" s="27">
        <f t="shared" si="45"/>
        <v>24.5</v>
      </c>
      <c r="AT248" s="40">
        <v>9.1666666666666696</v>
      </c>
    </row>
    <row r="249" spans="1:46" ht="20.100000000000001" customHeight="1" thickBot="1" x14ac:dyDescent="0.25">
      <c r="A249" s="48"/>
      <c r="B249" s="48" t="s">
        <v>833</v>
      </c>
      <c r="C249" s="48" t="s">
        <v>834</v>
      </c>
      <c r="D249" s="49" t="s">
        <v>828</v>
      </c>
      <c r="E249" s="61" t="s">
        <v>835</v>
      </c>
      <c r="F249" s="8">
        <v>179</v>
      </c>
      <c r="G249" s="8" t="s">
        <v>287</v>
      </c>
      <c r="H249" s="20">
        <v>3</v>
      </c>
      <c r="I249" s="20">
        <v>2</v>
      </c>
      <c r="J249" s="20">
        <v>2</v>
      </c>
      <c r="K249" s="11"/>
      <c r="L249" s="11"/>
      <c r="M249" s="20">
        <v>0</v>
      </c>
      <c r="N249" s="20">
        <v>0</v>
      </c>
      <c r="O249" s="20">
        <v>4</v>
      </c>
      <c r="P249" s="20">
        <v>0</v>
      </c>
      <c r="Q249" s="11"/>
      <c r="R249" s="11"/>
      <c r="S249" s="11"/>
      <c r="T249" s="20">
        <v>6</v>
      </c>
      <c r="U249" s="11"/>
      <c r="V249" s="22">
        <f t="shared" si="35"/>
        <v>17</v>
      </c>
      <c r="W249" s="16">
        <f t="shared" si="36"/>
        <v>17</v>
      </c>
      <c r="X249" s="29">
        <v>11</v>
      </c>
      <c r="Y249" s="29">
        <v>7</v>
      </c>
      <c r="Z249" s="22">
        <f t="shared" si="37"/>
        <v>18</v>
      </c>
      <c r="AA249" s="16">
        <f t="shared" si="38"/>
        <v>18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2">
        <f t="shared" si="39"/>
        <v>0</v>
      </c>
      <c r="AH249" s="16">
        <f t="shared" si="40"/>
        <v>0</v>
      </c>
      <c r="AI249" s="20">
        <v>2</v>
      </c>
      <c r="AJ249" s="20">
        <v>4</v>
      </c>
      <c r="AK249" s="20">
        <v>6</v>
      </c>
      <c r="AL249" s="22">
        <f t="shared" si="41"/>
        <v>12</v>
      </c>
      <c r="AM249" s="16">
        <f t="shared" si="42"/>
        <v>9</v>
      </c>
      <c r="AN249" s="25">
        <f t="shared" si="43"/>
        <v>47</v>
      </c>
      <c r="AO249" s="26">
        <f t="shared" si="44"/>
        <v>44</v>
      </c>
      <c r="AP249" s="27">
        <f t="shared" si="45"/>
        <v>27</v>
      </c>
      <c r="AT249" s="40">
        <v>8.1481481481481506</v>
      </c>
    </row>
    <row r="250" spans="1:46" ht="20.100000000000001" customHeight="1" thickBot="1" x14ac:dyDescent="0.25">
      <c r="A250" s="48"/>
      <c r="B250" s="48" t="s">
        <v>782</v>
      </c>
      <c r="C250" s="48" t="s">
        <v>783</v>
      </c>
      <c r="D250" s="49" t="s">
        <v>784</v>
      </c>
      <c r="E250" s="51" t="s">
        <v>785</v>
      </c>
      <c r="F250" s="8">
        <v>152</v>
      </c>
      <c r="G250" s="8" t="s">
        <v>288</v>
      </c>
      <c r="H250" s="20">
        <v>4</v>
      </c>
      <c r="I250" s="20">
        <v>0</v>
      </c>
      <c r="J250" s="20">
        <v>0</v>
      </c>
      <c r="K250" s="20">
        <v>0</v>
      </c>
      <c r="L250" s="20">
        <v>0</v>
      </c>
      <c r="M250" s="20">
        <v>1</v>
      </c>
      <c r="N250" s="20">
        <v>1</v>
      </c>
      <c r="O250" s="20">
        <v>4</v>
      </c>
      <c r="P250" s="20">
        <v>0</v>
      </c>
      <c r="Q250" s="20">
        <v>0</v>
      </c>
      <c r="R250" s="20">
        <v>3</v>
      </c>
      <c r="S250" s="20">
        <v>0</v>
      </c>
      <c r="T250" s="20">
        <v>2</v>
      </c>
      <c r="U250" s="20">
        <v>0</v>
      </c>
      <c r="V250" s="22">
        <f t="shared" si="35"/>
        <v>15</v>
      </c>
      <c r="W250" s="16">
        <f t="shared" si="36"/>
        <v>15</v>
      </c>
      <c r="X250" s="30">
        <v>1</v>
      </c>
      <c r="Y250" s="30">
        <v>1</v>
      </c>
      <c r="Z250" s="22">
        <f t="shared" si="37"/>
        <v>2</v>
      </c>
      <c r="AA250" s="16">
        <f t="shared" si="38"/>
        <v>2</v>
      </c>
      <c r="AB250" s="30">
        <v>0</v>
      </c>
      <c r="AC250" s="30">
        <v>0</v>
      </c>
      <c r="AD250" s="30">
        <v>0</v>
      </c>
      <c r="AE250" s="30">
        <v>0</v>
      </c>
      <c r="AF250" s="30">
        <v>1</v>
      </c>
      <c r="AG250" s="22">
        <f t="shared" si="39"/>
        <v>1</v>
      </c>
      <c r="AH250" s="16">
        <f t="shared" si="40"/>
        <v>1.5</v>
      </c>
      <c r="AI250" s="20">
        <v>6</v>
      </c>
      <c r="AJ250" s="20">
        <v>11</v>
      </c>
      <c r="AK250" s="24">
        <v>12</v>
      </c>
      <c r="AL250" s="22">
        <f t="shared" si="41"/>
        <v>29</v>
      </c>
      <c r="AM250" s="16">
        <f t="shared" si="42"/>
        <v>21.75</v>
      </c>
      <c r="AN250" s="25">
        <f t="shared" si="43"/>
        <v>47</v>
      </c>
      <c r="AO250" s="26">
        <f t="shared" si="44"/>
        <v>40.25</v>
      </c>
      <c r="AP250" s="27">
        <f t="shared" si="45"/>
        <v>25.25</v>
      </c>
      <c r="AT250" s="40">
        <v>7.4537037037036997</v>
      </c>
    </row>
    <row r="251" spans="1:46" ht="20.100000000000001" customHeight="1" thickBot="1" x14ac:dyDescent="0.25">
      <c r="A251" s="48"/>
      <c r="B251" s="48" t="s">
        <v>786</v>
      </c>
      <c r="C251" s="48" t="s">
        <v>787</v>
      </c>
      <c r="D251" s="49" t="s">
        <v>784</v>
      </c>
      <c r="E251" s="51" t="s">
        <v>788</v>
      </c>
      <c r="F251" s="8">
        <v>153</v>
      </c>
      <c r="G251" s="8" t="s">
        <v>289</v>
      </c>
      <c r="H251" s="20">
        <v>4</v>
      </c>
      <c r="I251" s="20">
        <v>1</v>
      </c>
      <c r="J251" s="20">
        <v>0</v>
      </c>
      <c r="K251" s="20">
        <v>0</v>
      </c>
      <c r="L251" s="20">
        <v>0</v>
      </c>
      <c r="M251" s="20">
        <v>3</v>
      </c>
      <c r="N251" s="20">
        <v>0</v>
      </c>
      <c r="O251" s="20">
        <v>0</v>
      </c>
      <c r="P251" s="20">
        <v>0</v>
      </c>
      <c r="Q251" s="20">
        <v>0</v>
      </c>
      <c r="R251" s="20">
        <v>2</v>
      </c>
      <c r="S251" s="20">
        <v>0</v>
      </c>
      <c r="T251" s="20">
        <v>0</v>
      </c>
      <c r="U251" s="20">
        <v>0</v>
      </c>
      <c r="V251" s="22">
        <f t="shared" si="35"/>
        <v>10</v>
      </c>
      <c r="W251" s="16">
        <f t="shared" si="36"/>
        <v>10</v>
      </c>
      <c r="X251" s="30">
        <v>4</v>
      </c>
      <c r="Y251" s="30">
        <v>3</v>
      </c>
      <c r="Z251" s="22">
        <f t="shared" si="37"/>
        <v>7</v>
      </c>
      <c r="AA251" s="16">
        <f t="shared" si="38"/>
        <v>7</v>
      </c>
      <c r="AB251" s="30">
        <v>0</v>
      </c>
      <c r="AC251" s="30">
        <v>0</v>
      </c>
      <c r="AD251" s="30">
        <v>0</v>
      </c>
      <c r="AE251" s="30">
        <v>3</v>
      </c>
      <c r="AF251" s="30">
        <v>2</v>
      </c>
      <c r="AG251" s="22">
        <f t="shared" si="39"/>
        <v>5</v>
      </c>
      <c r="AH251" s="16">
        <f t="shared" si="40"/>
        <v>7.5</v>
      </c>
      <c r="AI251" s="20">
        <v>6</v>
      </c>
      <c r="AJ251" s="20">
        <v>4</v>
      </c>
      <c r="AK251" s="20">
        <v>9</v>
      </c>
      <c r="AL251" s="22">
        <f t="shared" si="41"/>
        <v>19</v>
      </c>
      <c r="AM251" s="16">
        <f t="shared" si="42"/>
        <v>14.25</v>
      </c>
      <c r="AN251" s="25">
        <f t="shared" si="43"/>
        <v>41</v>
      </c>
      <c r="AO251" s="26">
        <f t="shared" si="44"/>
        <v>38.75</v>
      </c>
      <c r="AP251" s="27">
        <f t="shared" si="45"/>
        <v>28.75</v>
      </c>
      <c r="AT251" s="40">
        <v>7.17592592592593</v>
      </c>
    </row>
    <row r="252" spans="1:46" ht="20.100000000000001" customHeight="1" thickBot="1" x14ac:dyDescent="0.25">
      <c r="A252" s="48"/>
      <c r="B252" s="48" t="s">
        <v>1031</v>
      </c>
      <c r="C252" s="48" t="s">
        <v>1032</v>
      </c>
      <c r="D252" s="49" t="s">
        <v>1026</v>
      </c>
      <c r="E252" s="61" t="s">
        <v>1033</v>
      </c>
      <c r="F252" s="8">
        <v>234</v>
      </c>
      <c r="G252" s="8" t="s">
        <v>290</v>
      </c>
      <c r="H252" s="30">
        <v>7</v>
      </c>
      <c r="I252" s="30">
        <v>0</v>
      </c>
      <c r="J252" s="3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1</v>
      </c>
      <c r="P252" s="20">
        <v>0</v>
      </c>
      <c r="Q252" s="20">
        <v>0</v>
      </c>
      <c r="R252" s="20">
        <v>3</v>
      </c>
      <c r="S252" s="11"/>
      <c r="T252" s="20">
        <v>8</v>
      </c>
      <c r="U252" s="20">
        <v>0</v>
      </c>
      <c r="V252" s="22">
        <f t="shared" si="35"/>
        <v>19</v>
      </c>
      <c r="W252" s="16">
        <f t="shared" si="36"/>
        <v>19</v>
      </c>
      <c r="X252" s="20">
        <v>1</v>
      </c>
      <c r="Y252" s="30">
        <v>5</v>
      </c>
      <c r="Z252" s="22">
        <f t="shared" si="37"/>
        <v>6</v>
      </c>
      <c r="AA252" s="16">
        <f t="shared" si="38"/>
        <v>6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2">
        <f t="shared" si="39"/>
        <v>0</v>
      </c>
      <c r="AH252" s="16">
        <f t="shared" si="40"/>
        <v>0</v>
      </c>
      <c r="AI252" s="20">
        <v>6</v>
      </c>
      <c r="AJ252" s="20">
        <v>7</v>
      </c>
      <c r="AK252" s="20">
        <v>2</v>
      </c>
      <c r="AL252" s="22">
        <f t="shared" si="41"/>
        <v>15</v>
      </c>
      <c r="AM252" s="16">
        <f t="shared" si="42"/>
        <v>11.25</v>
      </c>
      <c r="AN252" s="25">
        <f t="shared" si="43"/>
        <v>40</v>
      </c>
      <c r="AO252" s="26">
        <f t="shared" si="44"/>
        <v>36.25</v>
      </c>
      <c r="AP252" s="27">
        <f t="shared" si="45"/>
        <v>17.25</v>
      </c>
      <c r="AT252" s="40">
        <v>6.7129629629629601</v>
      </c>
    </row>
    <row r="253" spans="1:46" ht="20.100000000000001" customHeight="1" thickBot="1" x14ac:dyDescent="0.25">
      <c r="A253" s="48"/>
      <c r="B253" s="48" t="s">
        <v>836</v>
      </c>
      <c r="C253" s="48" t="s">
        <v>837</v>
      </c>
      <c r="D253" s="49" t="s">
        <v>828</v>
      </c>
      <c r="E253" s="61" t="s">
        <v>841</v>
      </c>
      <c r="F253" s="8">
        <v>180</v>
      </c>
      <c r="G253" s="8" t="s">
        <v>291</v>
      </c>
      <c r="H253" s="20">
        <v>4</v>
      </c>
      <c r="I253" s="20">
        <v>2</v>
      </c>
      <c r="J253" s="20">
        <v>0</v>
      </c>
      <c r="K253" s="20">
        <v>1</v>
      </c>
      <c r="L253" s="20">
        <v>0</v>
      </c>
      <c r="M253" s="20">
        <v>1</v>
      </c>
      <c r="N253" s="20">
        <v>0</v>
      </c>
      <c r="O253" s="20">
        <v>0</v>
      </c>
      <c r="P253" s="20">
        <v>0</v>
      </c>
      <c r="Q253" s="11"/>
      <c r="R253" s="20">
        <v>2</v>
      </c>
      <c r="S253" s="20">
        <v>0</v>
      </c>
      <c r="T253" s="20">
        <v>5</v>
      </c>
      <c r="U253" s="20">
        <v>1</v>
      </c>
      <c r="V253" s="22">
        <f t="shared" si="35"/>
        <v>16</v>
      </c>
      <c r="W253" s="16">
        <f t="shared" si="36"/>
        <v>16</v>
      </c>
      <c r="X253" s="29">
        <v>3</v>
      </c>
      <c r="Y253" s="29">
        <v>2</v>
      </c>
      <c r="Z253" s="22">
        <f t="shared" si="37"/>
        <v>5</v>
      </c>
      <c r="AA253" s="16">
        <f t="shared" si="38"/>
        <v>5</v>
      </c>
      <c r="AB253" s="29">
        <v>0</v>
      </c>
      <c r="AC253" s="29">
        <v>0</v>
      </c>
      <c r="AD253" s="29">
        <v>0</v>
      </c>
      <c r="AE253" s="29">
        <v>1</v>
      </c>
      <c r="AF253" s="29">
        <v>0</v>
      </c>
      <c r="AG253" s="22">
        <f t="shared" si="39"/>
        <v>1</v>
      </c>
      <c r="AH253" s="16">
        <f t="shared" si="40"/>
        <v>1.5</v>
      </c>
      <c r="AI253" s="20">
        <v>2</v>
      </c>
      <c r="AJ253" s="20">
        <v>1</v>
      </c>
      <c r="AK253" s="20">
        <v>2</v>
      </c>
      <c r="AL253" s="22">
        <f t="shared" si="41"/>
        <v>5</v>
      </c>
      <c r="AM253" s="16">
        <f t="shared" si="42"/>
        <v>3.75</v>
      </c>
      <c r="AN253" s="25">
        <f t="shared" si="43"/>
        <v>27</v>
      </c>
      <c r="AO253" s="26">
        <f t="shared" si="44"/>
        <v>26.25</v>
      </c>
      <c r="AP253" s="27">
        <f t="shared" si="45"/>
        <v>10.25</v>
      </c>
      <c r="AT253" s="40">
        <v>4.8611111111111098</v>
      </c>
    </row>
    <row r="254" spans="1:46" ht="20.100000000000001" customHeight="1" thickBot="1" x14ac:dyDescent="0.25">
      <c r="A254" s="48"/>
      <c r="B254" s="48" t="s">
        <v>700</v>
      </c>
      <c r="C254" s="48" t="s">
        <v>701</v>
      </c>
      <c r="D254" s="49" t="s">
        <v>692</v>
      </c>
      <c r="E254" s="52" t="s">
        <v>702</v>
      </c>
      <c r="F254" s="8">
        <v>119</v>
      </c>
      <c r="G254" s="8" t="s">
        <v>292</v>
      </c>
      <c r="H254" s="20">
        <v>6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2</v>
      </c>
      <c r="P254" s="20">
        <v>0</v>
      </c>
      <c r="Q254" s="20">
        <v>0</v>
      </c>
      <c r="R254" s="20">
        <v>2</v>
      </c>
      <c r="S254" s="11"/>
      <c r="T254" s="20">
        <v>4</v>
      </c>
      <c r="U254" s="20">
        <v>0</v>
      </c>
      <c r="V254" s="22">
        <f t="shared" si="35"/>
        <v>14</v>
      </c>
      <c r="W254" s="16">
        <f t="shared" si="36"/>
        <v>14</v>
      </c>
      <c r="X254" s="30">
        <v>0</v>
      </c>
      <c r="Y254" s="30">
        <v>3</v>
      </c>
      <c r="Z254" s="22">
        <f t="shared" si="37"/>
        <v>3</v>
      </c>
      <c r="AA254" s="16">
        <f t="shared" si="38"/>
        <v>3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2">
        <f t="shared" si="39"/>
        <v>0</v>
      </c>
      <c r="AH254" s="16">
        <f t="shared" si="40"/>
        <v>0</v>
      </c>
      <c r="AI254" s="20">
        <v>0</v>
      </c>
      <c r="AJ254" s="20">
        <v>7</v>
      </c>
      <c r="AK254" s="20">
        <v>2</v>
      </c>
      <c r="AL254" s="22">
        <f t="shared" si="41"/>
        <v>9</v>
      </c>
      <c r="AM254" s="16">
        <f t="shared" si="42"/>
        <v>6.75</v>
      </c>
      <c r="AN254" s="25">
        <f t="shared" si="43"/>
        <v>26</v>
      </c>
      <c r="AO254" s="26">
        <f t="shared" si="44"/>
        <v>23.75</v>
      </c>
      <c r="AP254" s="27">
        <f t="shared" si="45"/>
        <v>9.75</v>
      </c>
      <c r="AT254" s="40">
        <v>4.3981481481481497</v>
      </c>
    </row>
    <row r="255" spans="1:46" ht="20.100000000000001" customHeight="1" thickBot="1" x14ac:dyDescent="0.25">
      <c r="A255" s="48"/>
      <c r="B255" s="48" t="s">
        <v>496</v>
      </c>
      <c r="C255" s="48" t="s">
        <v>497</v>
      </c>
      <c r="D255" s="49" t="s">
        <v>491</v>
      </c>
      <c r="E255" s="56" t="s">
        <v>498</v>
      </c>
      <c r="F255" s="8">
        <v>58</v>
      </c>
      <c r="G255" s="8" t="s">
        <v>293</v>
      </c>
      <c r="H255" s="20">
        <v>5</v>
      </c>
      <c r="I255" s="20">
        <v>2</v>
      </c>
      <c r="J255" s="20">
        <v>2</v>
      </c>
      <c r="K255" s="20">
        <v>0</v>
      </c>
      <c r="L255" s="20">
        <v>0</v>
      </c>
      <c r="M255" s="20">
        <v>2</v>
      </c>
      <c r="N255" s="11"/>
      <c r="O255" s="20">
        <v>2</v>
      </c>
      <c r="P255" s="20">
        <v>0</v>
      </c>
      <c r="Q255" s="20">
        <v>0</v>
      </c>
      <c r="R255" s="20">
        <v>1</v>
      </c>
      <c r="S255" s="11"/>
      <c r="T255" s="20">
        <v>1</v>
      </c>
      <c r="U255" s="20">
        <v>0</v>
      </c>
      <c r="V255" s="22">
        <f t="shared" si="35"/>
        <v>15</v>
      </c>
      <c r="W255" s="16">
        <f t="shared" si="36"/>
        <v>15</v>
      </c>
      <c r="X255" s="12"/>
      <c r="Y255" s="11"/>
      <c r="Z255" s="22">
        <f t="shared" si="37"/>
        <v>0</v>
      </c>
      <c r="AA255" s="16">
        <f t="shared" si="38"/>
        <v>0</v>
      </c>
      <c r="AB255" s="29">
        <v>0</v>
      </c>
      <c r="AC255" s="29">
        <v>0</v>
      </c>
      <c r="AD255" s="29">
        <v>0</v>
      </c>
      <c r="AE255" s="29">
        <v>0</v>
      </c>
      <c r="AF255" s="29">
        <v>1</v>
      </c>
      <c r="AG255" s="22">
        <f t="shared" si="39"/>
        <v>1</v>
      </c>
      <c r="AH255" s="16">
        <f t="shared" si="40"/>
        <v>1.5</v>
      </c>
      <c r="AI255" s="20">
        <v>3</v>
      </c>
      <c r="AJ255" s="20">
        <v>2</v>
      </c>
      <c r="AK255" s="20">
        <v>0</v>
      </c>
      <c r="AL255" s="22">
        <f t="shared" si="41"/>
        <v>5</v>
      </c>
      <c r="AM255" s="16">
        <f t="shared" si="42"/>
        <v>3.75</v>
      </c>
      <c r="AN255" s="25">
        <f t="shared" si="43"/>
        <v>21</v>
      </c>
      <c r="AO255" s="26">
        <f t="shared" si="44"/>
        <v>20.25</v>
      </c>
      <c r="AP255" s="27">
        <f t="shared" si="45"/>
        <v>5.25</v>
      </c>
      <c r="AT255" s="40">
        <v>3.75</v>
      </c>
    </row>
    <row r="256" spans="1:46" ht="20.100000000000001" customHeight="1" thickBot="1" x14ac:dyDescent="0.25">
      <c r="A256" s="48"/>
      <c r="B256" s="48" t="s">
        <v>703</v>
      </c>
      <c r="C256" s="48" t="s">
        <v>704</v>
      </c>
      <c r="D256" s="49" t="s">
        <v>692</v>
      </c>
      <c r="E256" s="52" t="s">
        <v>705</v>
      </c>
      <c r="F256" s="8">
        <v>120</v>
      </c>
      <c r="G256" s="8" t="s">
        <v>294</v>
      </c>
      <c r="H256" s="20">
        <v>0</v>
      </c>
      <c r="I256" s="20">
        <v>0</v>
      </c>
      <c r="J256" s="20">
        <v>0</v>
      </c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22">
        <f t="shared" si="35"/>
        <v>0</v>
      </c>
      <c r="W256" s="16">
        <f t="shared" si="36"/>
        <v>0</v>
      </c>
      <c r="X256" s="30">
        <v>6</v>
      </c>
      <c r="Y256" s="30">
        <v>2</v>
      </c>
      <c r="Z256" s="22">
        <f t="shared" si="37"/>
        <v>8</v>
      </c>
      <c r="AA256" s="16">
        <f t="shared" si="38"/>
        <v>8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2">
        <f t="shared" si="39"/>
        <v>0</v>
      </c>
      <c r="AH256" s="16">
        <f t="shared" si="40"/>
        <v>0</v>
      </c>
      <c r="AI256" s="20">
        <v>0</v>
      </c>
      <c r="AJ256" s="20">
        <v>1</v>
      </c>
      <c r="AK256" s="20">
        <v>0</v>
      </c>
      <c r="AL256" s="22">
        <f t="shared" si="41"/>
        <v>1</v>
      </c>
      <c r="AM256" s="16">
        <f t="shared" si="42"/>
        <v>0.75</v>
      </c>
      <c r="AN256" s="25">
        <f t="shared" si="43"/>
        <v>9</v>
      </c>
      <c r="AO256" s="26">
        <f t="shared" si="44"/>
        <v>8.75</v>
      </c>
      <c r="AP256" s="27">
        <f t="shared" si="45"/>
        <v>8.75</v>
      </c>
      <c r="AT256" s="40">
        <v>1.62037037037037</v>
      </c>
    </row>
    <row r="257" spans="1:42" ht="20.100000000000001" customHeight="1" thickBot="1" x14ac:dyDescent="0.25">
      <c r="A257" s="48"/>
      <c r="B257" s="48" t="s">
        <v>339</v>
      </c>
      <c r="C257" s="48" t="s">
        <v>340</v>
      </c>
      <c r="D257" s="49" t="s">
        <v>328</v>
      </c>
      <c r="E257" s="51" t="s">
        <v>341</v>
      </c>
      <c r="F257" s="8">
        <v>10</v>
      </c>
      <c r="G257" s="8" t="s">
        <v>295</v>
      </c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22">
        <f t="shared" si="35"/>
        <v>0</v>
      </c>
      <c r="W257" s="16">
        <f t="shared" si="36"/>
        <v>0</v>
      </c>
      <c r="X257" s="11"/>
      <c r="Y257" s="11"/>
      <c r="Z257" s="22">
        <f t="shared" si="37"/>
        <v>0</v>
      </c>
      <c r="AA257" s="16">
        <f t="shared" si="38"/>
        <v>0</v>
      </c>
      <c r="AB257" s="11"/>
      <c r="AC257" s="11"/>
      <c r="AD257" s="11"/>
      <c r="AE257" s="11"/>
      <c r="AF257" s="11"/>
      <c r="AG257" s="22">
        <f t="shared" si="39"/>
        <v>0</v>
      </c>
      <c r="AH257" s="16">
        <f t="shared" si="40"/>
        <v>0</v>
      </c>
      <c r="AI257" s="11"/>
      <c r="AJ257" s="11"/>
      <c r="AK257" s="11"/>
      <c r="AL257" s="22">
        <f t="shared" si="41"/>
        <v>0</v>
      </c>
      <c r="AM257" s="16">
        <f t="shared" si="42"/>
        <v>0</v>
      </c>
      <c r="AN257" s="25">
        <f t="shared" si="43"/>
        <v>0</v>
      </c>
      <c r="AO257" s="26">
        <f t="shared" si="44"/>
        <v>0</v>
      </c>
      <c r="AP257" s="27">
        <f t="shared" si="45"/>
        <v>0</v>
      </c>
    </row>
    <row r="258" spans="1:42" ht="20.100000000000001" customHeight="1" thickBot="1" x14ac:dyDescent="0.25">
      <c r="A258" s="70"/>
      <c r="B258" s="70"/>
      <c r="C258" s="70"/>
      <c r="F258" s="8">
        <v>60</v>
      </c>
      <c r="G258" s="8" t="s">
        <v>296</v>
      </c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22">
        <f t="shared" ref="V258:V265" si="46">SUM(H258:U258)</f>
        <v>0</v>
      </c>
      <c r="W258" s="16">
        <f t="shared" ref="W258:W265" si="47">(V258/$V$2)*300</f>
        <v>0</v>
      </c>
      <c r="X258" s="12"/>
      <c r="Y258" s="11"/>
      <c r="Z258" s="22">
        <f t="shared" ref="Z258:Z265" si="48">X258+Y258</f>
        <v>0</v>
      </c>
      <c r="AA258" s="16">
        <f t="shared" ref="AA258:AA265" si="49">(Z258/$Z$2)*150</f>
        <v>0</v>
      </c>
      <c r="AB258" s="11"/>
      <c r="AC258" s="11"/>
      <c r="AD258" s="11"/>
      <c r="AE258" s="11"/>
      <c r="AF258" s="11"/>
      <c r="AG258" s="22">
        <f t="shared" ref="AG258:AG265" si="50">SUM(AB258:AF258)</f>
        <v>0</v>
      </c>
      <c r="AH258" s="16">
        <f t="shared" ref="AH258:AH265" si="51">(AG258/$AG$2)*75</f>
        <v>0</v>
      </c>
      <c r="AI258" s="8"/>
      <c r="AJ258" s="8"/>
      <c r="AK258" s="8"/>
      <c r="AL258" s="22">
        <f t="shared" ref="AL258:AL265" si="52">AI258+AJ258+AK258</f>
        <v>0</v>
      </c>
      <c r="AM258" s="16">
        <f t="shared" ref="AM258:AM265" si="53">(AL258/$AL$2)*75</f>
        <v>0</v>
      </c>
      <c r="AN258" s="25">
        <f t="shared" ref="AN258:AN265" si="54">V258+Z258+AG258+AL258</f>
        <v>0</v>
      </c>
      <c r="AO258" s="26">
        <f t="shared" ref="AO258:AO265" si="55">W258+AA258+AH258+AM258</f>
        <v>0</v>
      </c>
      <c r="AP258" s="27">
        <f t="shared" si="45"/>
        <v>0</v>
      </c>
    </row>
    <row r="259" spans="1:42" ht="20.100000000000001" customHeight="1" thickBot="1" x14ac:dyDescent="0.25">
      <c r="A259" s="70"/>
      <c r="B259" s="70"/>
      <c r="C259" s="70"/>
      <c r="F259" s="8">
        <v>150</v>
      </c>
      <c r="G259" s="8" t="s">
        <v>297</v>
      </c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22">
        <f t="shared" si="46"/>
        <v>0</v>
      </c>
      <c r="W259" s="16">
        <f t="shared" si="47"/>
        <v>0</v>
      </c>
      <c r="X259" s="11"/>
      <c r="Y259" s="11"/>
      <c r="Z259" s="22">
        <f t="shared" si="48"/>
        <v>0</v>
      </c>
      <c r="AA259" s="16">
        <f t="shared" si="49"/>
        <v>0</v>
      </c>
      <c r="AB259" s="11"/>
      <c r="AC259" s="11"/>
      <c r="AD259" s="11"/>
      <c r="AE259" s="11"/>
      <c r="AF259" s="11"/>
      <c r="AG259" s="22">
        <f t="shared" si="50"/>
        <v>0</v>
      </c>
      <c r="AH259" s="16">
        <f t="shared" si="51"/>
        <v>0</v>
      </c>
      <c r="AI259" s="11"/>
      <c r="AJ259" s="11"/>
      <c r="AK259" s="11"/>
      <c r="AL259" s="22">
        <f t="shared" si="52"/>
        <v>0</v>
      </c>
      <c r="AM259" s="16">
        <f t="shared" si="53"/>
        <v>0</v>
      </c>
      <c r="AN259" s="25">
        <f t="shared" si="54"/>
        <v>0</v>
      </c>
      <c r="AO259" s="26">
        <f t="shared" si="55"/>
        <v>0</v>
      </c>
      <c r="AP259" s="27">
        <f t="shared" si="45"/>
        <v>0</v>
      </c>
    </row>
    <row r="260" spans="1:42" ht="20.100000000000001" customHeight="1" thickBot="1" x14ac:dyDescent="0.25">
      <c r="A260" s="70"/>
      <c r="B260" s="70"/>
      <c r="C260" s="70"/>
      <c r="F260" s="8">
        <v>151</v>
      </c>
      <c r="G260" s="8" t="s">
        <v>298</v>
      </c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22">
        <f t="shared" si="46"/>
        <v>0</v>
      </c>
      <c r="W260" s="16">
        <f t="shared" si="47"/>
        <v>0</v>
      </c>
      <c r="X260" s="11"/>
      <c r="Y260" s="11"/>
      <c r="Z260" s="22">
        <f t="shared" si="48"/>
        <v>0</v>
      </c>
      <c r="AA260" s="16">
        <f t="shared" si="49"/>
        <v>0</v>
      </c>
      <c r="AB260" s="11"/>
      <c r="AC260" s="11"/>
      <c r="AD260" s="11"/>
      <c r="AE260" s="11"/>
      <c r="AF260" s="11"/>
      <c r="AG260" s="22">
        <f t="shared" si="50"/>
        <v>0</v>
      </c>
      <c r="AH260" s="16">
        <f t="shared" si="51"/>
        <v>0</v>
      </c>
      <c r="AI260" s="11"/>
      <c r="AJ260" s="11"/>
      <c r="AK260" s="11"/>
      <c r="AL260" s="22">
        <f t="shared" si="52"/>
        <v>0</v>
      </c>
      <c r="AM260" s="16">
        <f t="shared" si="53"/>
        <v>0</v>
      </c>
      <c r="AN260" s="25">
        <f t="shared" si="54"/>
        <v>0</v>
      </c>
      <c r="AO260" s="26">
        <f t="shared" si="55"/>
        <v>0</v>
      </c>
      <c r="AP260" s="27">
        <f t="shared" si="45"/>
        <v>0</v>
      </c>
    </row>
    <row r="261" spans="1:42" ht="20.100000000000001" customHeight="1" thickBot="1" x14ac:dyDescent="0.25">
      <c r="A261" s="70"/>
      <c r="B261" s="70"/>
      <c r="C261" s="70"/>
      <c r="F261" s="8">
        <v>166</v>
      </c>
      <c r="G261" s="8" t="s">
        <v>299</v>
      </c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22">
        <f t="shared" si="46"/>
        <v>0</v>
      </c>
      <c r="W261" s="16">
        <f t="shared" si="47"/>
        <v>0</v>
      </c>
      <c r="X261" s="11"/>
      <c r="Y261" s="11"/>
      <c r="Z261" s="22">
        <f t="shared" si="48"/>
        <v>0</v>
      </c>
      <c r="AA261" s="16">
        <f t="shared" si="49"/>
        <v>0</v>
      </c>
      <c r="AB261" s="11"/>
      <c r="AC261" s="11"/>
      <c r="AD261" s="11"/>
      <c r="AE261" s="11"/>
      <c r="AF261" s="11"/>
      <c r="AG261" s="22">
        <f t="shared" si="50"/>
        <v>0</v>
      </c>
      <c r="AH261" s="16">
        <f t="shared" si="51"/>
        <v>0</v>
      </c>
      <c r="AI261" s="11"/>
      <c r="AJ261" s="11"/>
      <c r="AK261" s="11"/>
      <c r="AL261" s="22">
        <f t="shared" si="52"/>
        <v>0</v>
      </c>
      <c r="AM261" s="16">
        <f t="shared" si="53"/>
        <v>0</v>
      </c>
      <c r="AN261" s="25">
        <f t="shared" si="54"/>
        <v>0</v>
      </c>
      <c r="AO261" s="26">
        <f t="shared" si="55"/>
        <v>0</v>
      </c>
      <c r="AP261" s="27">
        <f t="shared" si="45"/>
        <v>0</v>
      </c>
    </row>
    <row r="262" spans="1:42" ht="20.100000000000001" customHeight="1" thickBot="1" x14ac:dyDescent="0.25">
      <c r="A262" s="48"/>
      <c r="B262" s="48" t="s">
        <v>839</v>
      </c>
      <c r="C262" s="48" t="s">
        <v>840</v>
      </c>
      <c r="D262" s="49" t="s">
        <v>828</v>
      </c>
      <c r="E262" s="61" t="s">
        <v>838</v>
      </c>
      <c r="F262" s="8">
        <v>181</v>
      </c>
      <c r="G262" s="8" t="s">
        <v>300</v>
      </c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22">
        <f t="shared" si="46"/>
        <v>0</v>
      </c>
      <c r="W262" s="16">
        <f t="shared" si="47"/>
        <v>0</v>
      </c>
      <c r="X262" s="11"/>
      <c r="Y262" s="11"/>
      <c r="Z262" s="22">
        <f t="shared" si="48"/>
        <v>0</v>
      </c>
      <c r="AA262" s="16">
        <f t="shared" si="49"/>
        <v>0</v>
      </c>
      <c r="AB262" s="11"/>
      <c r="AC262" s="11"/>
      <c r="AD262" s="11"/>
      <c r="AE262" s="11"/>
      <c r="AF262" s="11"/>
      <c r="AG262" s="22">
        <f t="shared" si="50"/>
        <v>0</v>
      </c>
      <c r="AH262" s="16">
        <f t="shared" si="51"/>
        <v>0</v>
      </c>
      <c r="AI262" s="11"/>
      <c r="AJ262" s="11"/>
      <c r="AK262" s="11"/>
      <c r="AL262" s="22">
        <f t="shared" si="52"/>
        <v>0</v>
      </c>
      <c r="AM262" s="16">
        <f t="shared" si="53"/>
        <v>0</v>
      </c>
      <c r="AN262" s="25">
        <f t="shared" si="54"/>
        <v>0</v>
      </c>
      <c r="AO262" s="26">
        <f t="shared" si="55"/>
        <v>0</v>
      </c>
      <c r="AP262" s="27">
        <f t="shared" si="45"/>
        <v>0</v>
      </c>
    </row>
    <row r="263" spans="1:42" ht="20.100000000000001" customHeight="1" thickBot="1" x14ac:dyDescent="0.25">
      <c r="A263" s="48"/>
      <c r="B263" s="48" t="s">
        <v>922</v>
      </c>
      <c r="C263" s="48" t="s">
        <v>923</v>
      </c>
      <c r="D263" s="49" t="s">
        <v>920</v>
      </c>
      <c r="E263" s="51" t="s">
        <v>924</v>
      </c>
      <c r="F263" s="8">
        <v>193</v>
      </c>
      <c r="G263" s="8" t="s">
        <v>301</v>
      </c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22">
        <f t="shared" si="46"/>
        <v>0</v>
      </c>
      <c r="W263" s="16">
        <f t="shared" si="47"/>
        <v>0</v>
      </c>
      <c r="X263" s="11"/>
      <c r="Y263" s="11"/>
      <c r="Z263" s="22">
        <f t="shared" si="48"/>
        <v>0</v>
      </c>
      <c r="AA263" s="16">
        <f t="shared" si="49"/>
        <v>0</v>
      </c>
      <c r="AB263" s="11"/>
      <c r="AC263" s="11"/>
      <c r="AD263" s="11"/>
      <c r="AE263" s="11"/>
      <c r="AF263" s="11"/>
      <c r="AG263" s="22">
        <f t="shared" si="50"/>
        <v>0</v>
      </c>
      <c r="AH263" s="16">
        <f t="shared" si="51"/>
        <v>0</v>
      </c>
      <c r="AI263" s="11"/>
      <c r="AJ263" s="11"/>
      <c r="AK263" s="11"/>
      <c r="AL263" s="22">
        <f t="shared" si="52"/>
        <v>0</v>
      </c>
      <c r="AM263" s="16">
        <f t="shared" si="53"/>
        <v>0</v>
      </c>
      <c r="AN263" s="25">
        <f t="shared" si="54"/>
        <v>0</v>
      </c>
      <c r="AO263" s="26">
        <f t="shared" si="55"/>
        <v>0</v>
      </c>
      <c r="AP263" s="27">
        <f t="shared" si="45"/>
        <v>0</v>
      </c>
    </row>
    <row r="264" spans="1:42" ht="20.100000000000001" customHeight="1" x14ac:dyDescent="0.2">
      <c r="A264" s="72"/>
      <c r="B264" s="72"/>
      <c r="C264" s="72"/>
      <c r="F264" s="8">
        <v>260</v>
      </c>
      <c r="G264" s="8" t="s">
        <v>302</v>
      </c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22">
        <f t="shared" si="46"/>
        <v>0</v>
      </c>
      <c r="W264" s="16">
        <f t="shared" si="47"/>
        <v>0</v>
      </c>
      <c r="X264" s="11"/>
      <c r="Y264" s="11"/>
      <c r="Z264" s="22">
        <f t="shared" si="48"/>
        <v>0</v>
      </c>
      <c r="AA264" s="16">
        <f t="shared" si="49"/>
        <v>0</v>
      </c>
      <c r="AB264" s="11"/>
      <c r="AC264" s="11"/>
      <c r="AD264" s="11"/>
      <c r="AE264" s="11"/>
      <c r="AF264" s="11"/>
      <c r="AG264" s="22">
        <f t="shared" si="50"/>
        <v>0</v>
      </c>
      <c r="AH264" s="16">
        <f t="shared" si="51"/>
        <v>0</v>
      </c>
      <c r="AI264" s="11"/>
      <c r="AJ264" s="11"/>
      <c r="AK264" s="11"/>
      <c r="AL264" s="22">
        <f t="shared" si="52"/>
        <v>0</v>
      </c>
      <c r="AM264" s="16">
        <f t="shared" si="53"/>
        <v>0</v>
      </c>
      <c r="AN264" s="25">
        <f t="shared" si="54"/>
        <v>0</v>
      </c>
      <c r="AO264" s="26">
        <f t="shared" si="55"/>
        <v>0</v>
      </c>
      <c r="AP264" s="27">
        <f t="shared" si="45"/>
        <v>0</v>
      </c>
    </row>
    <row r="265" spans="1:42" ht="20.100000000000001" customHeight="1" x14ac:dyDescent="0.2">
      <c r="A265" s="72"/>
      <c r="B265" s="72"/>
      <c r="C265" s="72"/>
      <c r="F265" s="8">
        <v>261</v>
      </c>
      <c r="G265" s="8" t="s">
        <v>303</v>
      </c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22">
        <f t="shared" si="46"/>
        <v>0</v>
      </c>
      <c r="W265" s="16">
        <f t="shared" si="47"/>
        <v>0</v>
      </c>
      <c r="X265" s="11"/>
      <c r="Y265" s="11"/>
      <c r="Z265" s="22">
        <f t="shared" si="48"/>
        <v>0</v>
      </c>
      <c r="AA265" s="16">
        <f t="shared" si="49"/>
        <v>0</v>
      </c>
      <c r="AB265" s="11"/>
      <c r="AC265" s="11"/>
      <c r="AD265" s="11"/>
      <c r="AE265" s="11"/>
      <c r="AF265" s="11"/>
      <c r="AG265" s="22">
        <f t="shared" si="50"/>
        <v>0</v>
      </c>
      <c r="AH265" s="16">
        <f t="shared" si="51"/>
        <v>0</v>
      </c>
      <c r="AI265" s="11"/>
      <c r="AJ265" s="11"/>
      <c r="AK265" s="11"/>
      <c r="AL265" s="22">
        <f t="shared" si="52"/>
        <v>0</v>
      </c>
      <c r="AM265" s="16">
        <f t="shared" si="53"/>
        <v>0</v>
      </c>
      <c r="AN265" s="25">
        <f t="shared" si="54"/>
        <v>0</v>
      </c>
      <c r="AO265" s="26">
        <f t="shared" si="55"/>
        <v>0</v>
      </c>
      <c r="AP265" s="27">
        <f t="shared" si="45"/>
        <v>0</v>
      </c>
    </row>
    <row r="266" spans="1:42" ht="20.100000000000001" customHeight="1" x14ac:dyDescent="0.2"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42"/>
      <c r="X266" s="8"/>
      <c r="Y266" s="8"/>
      <c r="Z266" s="8"/>
      <c r="AA266" s="42"/>
      <c r="AB266" s="8"/>
      <c r="AC266" s="8"/>
      <c r="AD266" s="8"/>
      <c r="AE266" s="8"/>
      <c r="AF266" s="8"/>
      <c r="AG266" s="8"/>
      <c r="AH266" s="42"/>
      <c r="AI266" s="8"/>
      <c r="AJ266" s="8"/>
      <c r="AK266" s="8"/>
      <c r="AL266" s="8"/>
      <c r="AM266" s="42"/>
      <c r="AN266" s="43"/>
      <c r="AO266" s="44"/>
    </row>
    <row r="267" spans="1:42" ht="20.100000000000001" customHeight="1" x14ac:dyDescent="0.2"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42"/>
      <c r="X267" s="8"/>
      <c r="Y267" s="8"/>
      <c r="Z267" s="8"/>
      <c r="AA267" s="42"/>
      <c r="AB267" s="8"/>
      <c r="AC267" s="8"/>
      <c r="AD267" s="8"/>
      <c r="AE267" s="8"/>
      <c r="AF267" s="8"/>
      <c r="AG267" s="8"/>
      <c r="AH267" s="42"/>
      <c r="AI267" s="8"/>
      <c r="AJ267" s="8"/>
      <c r="AK267" s="8"/>
      <c r="AL267" s="8"/>
      <c r="AM267" s="42"/>
      <c r="AN267" s="43"/>
      <c r="AO267" s="44"/>
    </row>
    <row r="268" spans="1:42" ht="20.100000000000001" customHeight="1" x14ac:dyDescent="0.2"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42"/>
      <c r="X268" s="8"/>
      <c r="Y268" s="8"/>
      <c r="Z268" s="8"/>
      <c r="AA268" s="42"/>
      <c r="AB268" s="8"/>
      <c r="AC268" s="8"/>
      <c r="AD268" s="8"/>
      <c r="AE268" s="8"/>
      <c r="AF268" s="8"/>
      <c r="AG268" s="8"/>
      <c r="AH268" s="42"/>
      <c r="AI268" s="8"/>
      <c r="AJ268" s="8"/>
      <c r="AK268" s="8"/>
      <c r="AL268" s="8"/>
      <c r="AM268" s="42"/>
      <c r="AN268" s="43"/>
      <c r="AO268" s="44"/>
    </row>
    <row r="269" spans="1:42" ht="20.100000000000001" customHeight="1" x14ac:dyDescent="0.2"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42"/>
      <c r="X269" s="8"/>
      <c r="Y269" s="8"/>
      <c r="Z269" s="8"/>
      <c r="AA269" s="42"/>
      <c r="AB269" s="8"/>
      <c r="AC269" s="8"/>
      <c r="AD269" s="8"/>
      <c r="AE269" s="8"/>
      <c r="AF269" s="8"/>
      <c r="AG269" s="8"/>
      <c r="AH269" s="42"/>
      <c r="AI269" s="8"/>
      <c r="AJ269" s="8"/>
      <c r="AK269" s="8"/>
      <c r="AL269" s="8"/>
      <c r="AM269" s="42"/>
      <c r="AN269" s="43"/>
      <c r="AO269" s="44"/>
    </row>
    <row r="270" spans="1:42" ht="20.100000000000001" customHeight="1" x14ac:dyDescent="0.2"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42"/>
      <c r="X270" s="8"/>
      <c r="Y270" s="8"/>
      <c r="Z270" s="8"/>
      <c r="AA270" s="42"/>
      <c r="AB270" s="8"/>
      <c r="AC270" s="8"/>
      <c r="AD270" s="8"/>
      <c r="AE270" s="8"/>
      <c r="AF270" s="8"/>
      <c r="AG270" s="8"/>
      <c r="AH270" s="42"/>
      <c r="AI270" s="8"/>
      <c r="AJ270" s="8"/>
      <c r="AK270" s="8"/>
      <c r="AL270" s="8"/>
      <c r="AM270" s="42"/>
      <c r="AN270" s="43"/>
      <c r="AO270" s="44"/>
    </row>
    <row r="271" spans="1:42" ht="20.100000000000001" customHeight="1" x14ac:dyDescent="0.2"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42"/>
      <c r="X271" s="8"/>
      <c r="Y271" s="8"/>
      <c r="Z271" s="8"/>
      <c r="AA271" s="42"/>
      <c r="AB271" s="8"/>
      <c r="AC271" s="8"/>
      <c r="AD271" s="8"/>
      <c r="AE271" s="8"/>
      <c r="AF271" s="8"/>
      <c r="AG271" s="8"/>
      <c r="AH271" s="42"/>
      <c r="AI271" s="8"/>
      <c r="AJ271" s="8"/>
      <c r="AK271" s="8"/>
      <c r="AL271" s="8"/>
      <c r="AM271" s="42"/>
      <c r="AN271" s="43"/>
      <c r="AO271" s="44"/>
    </row>
    <row r="272" spans="1:42" ht="20.100000000000001" customHeight="1" x14ac:dyDescent="0.2"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42"/>
      <c r="X272" s="8"/>
      <c r="Y272" s="8"/>
      <c r="Z272" s="8"/>
      <c r="AA272" s="42"/>
      <c r="AB272" s="8"/>
      <c r="AC272" s="8"/>
      <c r="AD272" s="8"/>
      <c r="AE272" s="8"/>
      <c r="AF272" s="8"/>
      <c r="AG272" s="8"/>
      <c r="AH272" s="42"/>
      <c r="AI272" s="8"/>
      <c r="AJ272" s="8"/>
      <c r="AK272" s="8"/>
      <c r="AL272" s="8"/>
      <c r="AM272" s="42"/>
      <c r="AN272" s="43"/>
      <c r="AO272" s="44"/>
    </row>
    <row r="273" spans="6:41" ht="20.100000000000001" customHeight="1" x14ac:dyDescent="0.2"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42"/>
      <c r="X273" s="8"/>
      <c r="Y273" s="8"/>
      <c r="Z273" s="8"/>
      <c r="AA273" s="42"/>
      <c r="AB273" s="8"/>
      <c r="AC273" s="8"/>
      <c r="AD273" s="8"/>
      <c r="AE273" s="8"/>
      <c r="AF273" s="8"/>
      <c r="AG273" s="8"/>
      <c r="AH273" s="42"/>
      <c r="AI273" s="8"/>
      <c r="AJ273" s="8"/>
      <c r="AK273" s="8"/>
      <c r="AL273" s="8"/>
      <c r="AM273" s="42"/>
      <c r="AN273" s="43"/>
      <c r="AO273" s="44"/>
    </row>
    <row r="274" spans="6:41" ht="20.100000000000001" customHeight="1" x14ac:dyDescent="0.2"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42"/>
      <c r="X274" s="8"/>
      <c r="Y274" s="8"/>
      <c r="Z274" s="8"/>
      <c r="AA274" s="42"/>
      <c r="AB274" s="8"/>
      <c r="AC274" s="8"/>
      <c r="AD274" s="8"/>
      <c r="AE274" s="8"/>
      <c r="AF274" s="8"/>
      <c r="AG274" s="8"/>
      <c r="AH274" s="42"/>
      <c r="AI274" s="8"/>
      <c r="AJ274" s="8"/>
      <c r="AK274" s="8"/>
      <c r="AL274" s="8"/>
      <c r="AM274" s="42"/>
      <c r="AN274" s="43"/>
      <c r="AO274" s="44"/>
    </row>
    <row r="275" spans="6:41" ht="20.100000000000001" customHeight="1" x14ac:dyDescent="0.2"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42"/>
      <c r="X275" s="8"/>
      <c r="Y275" s="8"/>
      <c r="Z275" s="8"/>
      <c r="AA275" s="42"/>
      <c r="AB275" s="8"/>
      <c r="AC275" s="8"/>
      <c r="AD275" s="8"/>
      <c r="AE275" s="8"/>
      <c r="AF275" s="8"/>
      <c r="AG275" s="8"/>
      <c r="AH275" s="42"/>
      <c r="AI275" s="8"/>
      <c r="AJ275" s="8"/>
      <c r="AK275" s="8"/>
      <c r="AL275" s="8"/>
      <c r="AM275" s="42"/>
      <c r="AN275" s="43"/>
      <c r="AO275" s="44"/>
    </row>
    <row r="276" spans="6:41" ht="20.100000000000001" customHeight="1" x14ac:dyDescent="0.2"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42"/>
      <c r="X276" s="8"/>
      <c r="Y276" s="8"/>
      <c r="Z276" s="8"/>
      <c r="AA276" s="42"/>
      <c r="AB276" s="8"/>
      <c r="AC276" s="8"/>
      <c r="AD276" s="8"/>
      <c r="AE276" s="8"/>
      <c r="AF276" s="8"/>
      <c r="AG276" s="8"/>
      <c r="AH276" s="42"/>
      <c r="AI276" s="8"/>
      <c r="AJ276" s="8"/>
      <c r="AK276" s="8"/>
      <c r="AL276" s="8"/>
      <c r="AM276" s="42"/>
      <c r="AN276" s="43"/>
      <c r="AO276" s="44"/>
    </row>
    <row r="277" spans="6:41" ht="20.100000000000001" customHeight="1" x14ac:dyDescent="0.2"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42"/>
      <c r="X277" s="8"/>
      <c r="Y277" s="8"/>
      <c r="Z277" s="8"/>
      <c r="AA277" s="42"/>
      <c r="AB277" s="8"/>
      <c r="AC277" s="8"/>
      <c r="AD277" s="8"/>
      <c r="AE277" s="8"/>
      <c r="AF277" s="8"/>
      <c r="AG277" s="8"/>
      <c r="AH277" s="42"/>
      <c r="AI277" s="8"/>
      <c r="AJ277" s="8"/>
      <c r="AK277" s="8"/>
      <c r="AL277" s="8"/>
      <c r="AM277" s="42"/>
      <c r="AN277" s="43"/>
      <c r="AO277" s="44"/>
    </row>
    <row r="278" spans="6:41" ht="20.100000000000001" customHeight="1" x14ac:dyDescent="0.2"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42"/>
      <c r="X278" s="8"/>
      <c r="Y278" s="8"/>
      <c r="Z278" s="8"/>
      <c r="AA278" s="42"/>
      <c r="AB278" s="8"/>
      <c r="AC278" s="8"/>
      <c r="AD278" s="8"/>
      <c r="AE278" s="8"/>
      <c r="AF278" s="8"/>
      <c r="AG278" s="8"/>
      <c r="AH278" s="42"/>
      <c r="AI278" s="8"/>
      <c r="AJ278" s="8"/>
      <c r="AK278" s="8"/>
      <c r="AL278" s="8"/>
      <c r="AM278" s="42"/>
      <c r="AN278" s="43"/>
      <c r="AO278" s="44"/>
    </row>
    <row r="279" spans="6:41" ht="20.100000000000001" customHeight="1" x14ac:dyDescent="0.2"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42"/>
      <c r="X279" s="8"/>
      <c r="Y279" s="8"/>
      <c r="Z279" s="8"/>
      <c r="AA279" s="42"/>
      <c r="AB279" s="8"/>
      <c r="AC279" s="8"/>
      <c r="AD279" s="8"/>
      <c r="AE279" s="8"/>
      <c r="AF279" s="8"/>
      <c r="AG279" s="8"/>
      <c r="AH279" s="42"/>
      <c r="AI279" s="8"/>
      <c r="AJ279" s="8"/>
      <c r="AK279" s="8"/>
      <c r="AL279" s="8"/>
      <c r="AM279" s="42"/>
      <c r="AN279" s="43"/>
      <c r="AO279" s="44"/>
    </row>
    <row r="280" spans="6:41" ht="20.100000000000001" customHeight="1" x14ac:dyDescent="0.2"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42"/>
      <c r="X280" s="8"/>
      <c r="Y280" s="8"/>
      <c r="Z280" s="8"/>
      <c r="AA280" s="42"/>
      <c r="AB280" s="8"/>
      <c r="AC280" s="8"/>
      <c r="AD280" s="8"/>
      <c r="AE280" s="8"/>
      <c r="AF280" s="8"/>
      <c r="AG280" s="8"/>
      <c r="AH280" s="42"/>
      <c r="AI280" s="8"/>
      <c r="AJ280" s="8"/>
      <c r="AK280" s="8"/>
      <c r="AL280" s="8"/>
      <c r="AM280" s="42"/>
      <c r="AN280" s="43"/>
      <c r="AO280" s="44"/>
    </row>
    <row r="281" spans="6:41" ht="20.100000000000001" customHeight="1" x14ac:dyDescent="0.2"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42"/>
      <c r="X281" s="8"/>
      <c r="Y281" s="8"/>
      <c r="Z281" s="8"/>
      <c r="AA281" s="42"/>
      <c r="AB281" s="8"/>
      <c r="AC281" s="8"/>
      <c r="AD281" s="8"/>
      <c r="AE281" s="8"/>
      <c r="AF281" s="8"/>
      <c r="AG281" s="8"/>
      <c r="AH281" s="42"/>
      <c r="AI281" s="8"/>
      <c r="AJ281" s="8"/>
      <c r="AK281" s="8"/>
      <c r="AL281" s="8"/>
      <c r="AM281" s="42"/>
      <c r="AN281" s="43"/>
      <c r="AO281" s="44"/>
    </row>
    <row r="282" spans="6:41" ht="20.100000000000001" customHeight="1" x14ac:dyDescent="0.2"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42"/>
      <c r="X282" s="8"/>
      <c r="Y282" s="8"/>
      <c r="Z282" s="8"/>
      <c r="AA282" s="42"/>
      <c r="AB282" s="8"/>
      <c r="AC282" s="8"/>
      <c r="AD282" s="8"/>
      <c r="AE282" s="8"/>
      <c r="AF282" s="8"/>
      <c r="AG282" s="8"/>
      <c r="AH282" s="42"/>
      <c r="AI282" s="8"/>
      <c r="AJ282" s="8"/>
      <c r="AK282" s="8"/>
      <c r="AL282" s="8"/>
      <c r="AM282" s="42"/>
      <c r="AN282" s="43"/>
      <c r="AO282" s="44"/>
    </row>
    <row r="283" spans="6:41" ht="20.100000000000001" customHeight="1" x14ac:dyDescent="0.2"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42"/>
      <c r="X283" s="8"/>
      <c r="Y283" s="8"/>
      <c r="Z283" s="8"/>
      <c r="AA283" s="42"/>
      <c r="AB283" s="8"/>
      <c r="AC283" s="8"/>
      <c r="AD283" s="8"/>
      <c r="AE283" s="8"/>
      <c r="AF283" s="8"/>
      <c r="AG283" s="8"/>
      <c r="AH283" s="42"/>
      <c r="AI283" s="8"/>
      <c r="AJ283" s="8"/>
      <c r="AK283" s="8"/>
      <c r="AL283" s="8"/>
      <c r="AM283" s="42"/>
      <c r="AN283" s="43"/>
      <c r="AO283" s="44"/>
    </row>
    <row r="284" spans="6:41" ht="20.100000000000001" customHeight="1" x14ac:dyDescent="0.2"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42"/>
      <c r="X284" s="8"/>
      <c r="Y284" s="8"/>
      <c r="Z284" s="8"/>
      <c r="AA284" s="42"/>
      <c r="AB284" s="8"/>
      <c r="AC284" s="8"/>
      <c r="AD284" s="8"/>
      <c r="AE284" s="8"/>
      <c r="AF284" s="8"/>
      <c r="AG284" s="8"/>
      <c r="AH284" s="42"/>
      <c r="AI284" s="8"/>
      <c r="AJ284" s="8"/>
      <c r="AK284" s="8"/>
      <c r="AL284" s="8"/>
      <c r="AM284" s="42"/>
      <c r="AN284" s="43"/>
      <c r="AO284" s="44"/>
    </row>
    <row r="285" spans="6:41" ht="20.100000000000001" customHeight="1" x14ac:dyDescent="0.2"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42"/>
      <c r="X285" s="8"/>
      <c r="Y285" s="8"/>
      <c r="Z285" s="8"/>
      <c r="AA285" s="42"/>
      <c r="AB285" s="8"/>
      <c r="AC285" s="8"/>
      <c r="AD285" s="8"/>
      <c r="AE285" s="8"/>
      <c r="AF285" s="8"/>
      <c r="AG285" s="8"/>
      <c r="AH285" s="42"/>
      <c r="AI285" s="8"/>
      <c r="AJ285" s="8"/>
      <c r="AK285" s="8"/>
      <c r="AL285" s="8"/>
      <c r="AM285" s="42"/>
      <c r="AN285" s="43"/>
      <c r="AO285" s="44"/>
    </row>
    <row r="286" spans="6:41" ht="20.100000000000001" customHeight="1" x14ac:dyDescent="0.2"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42"/>
      <c r="X286" s="8"/>
      <c r="Y286" s="8"/>
      <c r="Z286" s="8"/>
      <c r="AA286" s="42"/>
      <c r="AB286" s="8"/>
      <c r="AC286" s="8"/>
      <c r="AD286" s="8"/>
      <c r="AE286" s="8"/>
      <c r="AF286" s="8"/>
      <c r="AG286" s="8"/>
      <c r="AH286" s="42"/>
      <c r="AI286" s="8"/>
      <c r="AJ286" s="8"/>
      <c r="AK286" s="8"/>
      <c r="AL286" s="8"/>
      <c r="AM286" s="42"/>
      <c r="AN286" s="43"/>
      <c r="AO286" s="44"/>
    </row>
    <row r="287" spans="6:41" ht="20.100000000000001" customHeight="1" x14ac:dyDescent="0.2"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42"/>
      <c r="X287" s="8"/>
      <c r="Y287" s="8"/>
      <c r="Z287" s="8"/>
      <c r="AA287" s="42"/>
      <c r="AB287" s="8"/>
      <c r="AC287" s="8"/>
      <c r="AD287" s="8"/>
      <c r="AE287" s="8"/>
      <c r="AF287" s="8"/>
      <c r="AG287" s="8"/>
      <c r="AH287" s="42"/>
      <c r="AI287" s="8"/>
      <c r="AJ287" s="8"/>
      <c r="AK287" s="8"/>
      <c r="AL287" s="8"/>
      <c r="AM287" s="42"/>
      <c r="AN287" s="43"/>
      <c r="AO287" s="44"/>
    </row>
    <row r="288" spans="6:41" ht="20.100000000000001" customHeight="1" x14ac:dyDescent="0.2"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42"/>
      <c r="X288" s="8"/>
      <c r="Y288" s="8"/>
      <c r="Z288" s="8"/>
      <c r="AA288" s="42"/>
      <c r="AB288" s="8"/>
      <c r="AC288" s="8"/>
      <c r="AD288" s="8"/>
      <c r="AE288" s="8"/>
      <c r="AF288" s="8"/>
      <c r="AG288" s="8"/>
      <c r="AH288" s="42"/>
      <c r="AI288" s="8"/>
      <c r="AJ288" s="8"/>
      <c r="AK288" s="8"/>
      <c r="AL288" s="8"/>
      <c r="AM288" s="42"/>
      <c r="AN288" s="43"/>
      <c r="AO288" s="44"/>
    </row>
    <row r="289" spans="6:41 1029:1029" ht="20.100000000000001" customHeight="1" x14ac:dyDescent="0.2"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42"/>
      <c r="X289" s="8"/>
      <c r="Y289" s="8"/>
      <c r="Z289" s="8"/>
      <c r="AA289" s="42"/>
      <c r="AB289" s="8"/>
      <c r="AC289" s="8"/>
      <c r="AD289" s="8"/>
      <c r="AE289" s="8"/>
      <c r="AF289" s="8"/>
      <c r="AG289" s="8"/>
      <c r="AH289" s="42"/>
      <c r="AI289" s="8"/>
      <c r="AJ289" s="8"/>
      <c r="AK289" s="8"/>
      <c r="AL289" s="8"/>
      <c r="AM289" s="42"/>
      <c r="AN289" s="43"/>
      <c r="AO289" s="44"/>
    </row>
    <row r="290" spans="6:41 1029:1029" ht="20.100000000000001" customHeight="1" x14ac:dyDescent="0.2"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42"/>
      <c r="X290" s="8"/>
      <c r="Y290" s="8"/>
      <c r="Z290" s="8"/>
      <c r="AA290" s="42"/>
      <c r="AB290" s="8"/>
      <c r="AC290" s="8"/>
      <c r="AD290" s="8"/>
      <c r="AE290" s="8"/>
      <c r="AF290" s="8"/>
      <c r="AG290" s="8"/>
      <c r="AH290" s="42"/>
      <c r="AI290" s="8"/>
      <c r="AJ290" s="8"/>
      <c r="AK290" s="8"/>
      <c r="AL290" s="8"/>
      <c r="AM290" s="42"/>
      <c r="AN290" s="43"/>
      <c r="AO290" s="44"/>
    </row>
    <row r="291" spans="6:41 1029:1029" ht="20.100000000000001" customHeight="1" x14ac:dyDescent="0.2"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42"/>
      <c r="X291" s="8"/>
      <c r="Y291" s="8"/>
      <c r="Z291" s="8"/>
      <c r="AA291" s="42"/>
      <c r="AB291" s="8"/>
      <c r="AC291" s="8"/>
      <c r="AD291" s="8"/>
      <c r="AE291" s="8"/>
      <c r="AF291" s="8"/>
      <c r="AG291" s="8"/>
      <c r="AH291" s="42"/>
      <c r="AI291" s="8"/>
      <c r="AJ291" s="8"/>
      <c r="AK291" s="8"/>
      <c r="AL291" s="8"/>
      <c r="AM291" s="42"/>
      <c r="AN291" s="43"/>
      <c r="AO291" s="44"/>
    </row>
    <row r="292" spans="6:41 1029:1029" ht="20.100000000000001" customHeight="1" x14ac:dyDescent="0.2"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42"/>
      <c r="X292" s="8"/>
      <c r="Y292" s="8"/>
      <c r="Z292" s="8"/>
      <c r="AA292" s="42"/>
      <c r="AB292" s="8"/>
      <c r="AC292" s="8"/>
      <c r="AD292" s="8"/>
      <c r="AE292" s="8"/>
      <c r="AF292" s="8"/>
      <c r="AG292" s="8"/>
      <c r="AH292" s="42"/>
      <c r="AI292" s="8"/>
      <c r="AJ292" s="8"/>
      <c r="AK292" s="8"/>
      <c r="AL292" s="8"/>
      <c r="AM292" s="42"/>
      <c r="AN292" s="43"/>
      <c r="AO292" s="44"/>
    </row>
    <row r="293" spans="6:41 1029:1029" ht="20.100000000000001" customHeight="1" x14ac:dyDescent="0.2"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42"/>
      <c r="X293" s="8"/>
      <c r="Y293" s="8"/>
      <c r="Z293" s="8"/>
      <c r="AA293" s="42"/>
      <c r="AB293" s="8"/>
      <c r="AC293" s="8"/>
      <c r="AD293" s="8"/>
      <c r="AE293" s="8"/>
      <c r="AF293" s="8"/>
      <c r="AG293" s="8"/>
      <c r="AH293" s="42"/>
      <c r="AI293" s="8"/>
      <c r="AJ293" s="8"/>
      <c r="AK293" s="8"/>
      <c r="AL293" s="8"/>
      <c r="AM293" s="42"/>
      <c r="AN293" s="43"/>
      <c r="AO293" s="44"/>
    </row>
    <row r="294" spans="6:41 1029:1029" ht="20.100000000000001" customHeight="1" x14ac:dyDescent="0.2"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42"/>
      <c r="X294" s="8"/>
      <c r="Y294" s="8"/>
      <c r="Z294" s="8"/>
      <c r="AA294" s="42"/>
      <c r="AB294" s="8"/>
      <c r="AC294" s="8"/>
      <c r="AD294" s="8"/>
      <c r="AE294" s="8"/>
      <c r="AF294" s="8"/>
      <c r="AG294" s="8"/>
      <c r="AH294" s="42"/>
      <c r="AI294" s="8"/>
      <c r="AJ294" s="8"/>
      <c r="AK294" s="8"/>
      <c r="AL294" s="8"/>
      <c r="AM294" s="42"/>
      <c r="AN294" s="43"/>
      <c r="AO294" s="44"/>
    </row>
    <row r="295" spans="6:41 1029:1029" ht="20.100000000000001" customHeight="1" x14ac:dyDescent="0.2"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42"/>
      <c r="X295" s="8"/>
      <c r="Y295" s="8"/>
      <c r="Z295" s="8"/>
      <c r="AA295" s="42"/>
      <c r="AB295" s="8"/>
      <c r="AC295" s="8"/>
      <c r="AD295" s="8"/>
      <c r="AE295" s="8"/>
      <c r="AF295" s="8"/>
      <c r="AG295" s="8"/>
      <c r="AH295" s="42"/>
      <c r="AI295" s="8"/>
      <c r="AJ295" s="8"/>
      <c r="AK295" s="8"/>
      <c r="AL295" s="8"/>
      <c r="AM295" s="42"/>
      <c r="AN295" s="43"/>
      <c r="AO295" s="44"/>
    </row>
    <row r="296" spans="6:41 1029:1029" ht="20.100000000000001" customHeight="1" x14ac:dyDescent="0.2"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42"/>
      <c r="X296" s="8"/>
      <c r="Y296" s="8"/>
      <c r="Z296" s="8"/>
      <c r="AA296" s="42"/>
      <c r="AB296" s="8"/>
      <c r="AC296" s="8"/>
      <c r="AD296" s="8"/>
      <c r="AE296" s="8"/>
      <c r="AF296" s="8"/>
      <c r="AG296" s="8"/>
      <c r="AH296" s="42"/>
      <c r="AI296" s="8"/>
      <c r="AJ296" s="8"/>
      <c r="AK296" s="8"/>
      <c r="AL296" s="8"/>
      <c r="AM296" s="42"/>
      <c r="AN296" s="43"/>
      <c r="AO296" s="44"/>
    </row>
    <row r="297" spans="6:41 1029:1029" ht="20.100000000000001" customHeight="1" x14ac:dyDescent="0.2"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42"/>
      <c r="X297" s="8"/>
      <c r="Y297" s="8"/>
      <c r="Z297" s="8"/>
      <c r="AA297" s="42"/>
      <c r="AB297" s="8"/>
      <c r="AC297" s="8"/>
      <c r="AD297" s="8"/>
      <c r="AE297" s="8"/>
      <c r="AF297" s="8"/>
      <c r="AG297" s="8"/>
      <c r="AH297" s="42"/>
      <c r="AI297" s="8"/>
      <c r="AJ297" s="8"/>
      <c r="AK297" s="8"/>
      <c r="AL297" s="8"/>
      <c r="AM297" s="42"/>
      <c r="AN297" s="43"/>
      <c r="AO297" s="44"/>
    </row>
    <row r="298" spans="6:41 1029:1029" ht="20.100000000000001" customHeight="1" x14ac:dyDescent="0.2"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42"/>
      <c r="X298" s="8"/>
      <c r="Y298" s="8"/>
      <c r="Z298" s="8"/>
      <c r="AA298" s="42"/>
      <c r="AB298" s="8"/>
      <c r="AC298" s="8"/>
      <c r="AD298" s="8"/>
      <c r="AE298" s="8"/>
      <c r="AF298" s="8"/>
      <c r="AG298" s="8"/>
      <c r="AH298" s="42"/>
      <c r="AI298" s="8"/>
      <c r="AJ298" s="8"/>
      <c r="AK298" s="8"/>
      <c r="AL298" s="8"/>
      <c r="AM298" s="42"/>
      <c r="AN298" s="43"/>
      <c r="AO298" s="44"/>
    </row>
    <row r="299" spans="6:41 1029:1029" ht="20.100000000000001" customHeight="1" x14ac:dyDescent="0.2"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42"/>
      <c r="X299" s="8"/>
      <c r="Y299" s="8"/>
      <c r="Z299" s="8"/>
      <c r="AA299" s="42"/>
      <c r="AB299" s="8"/>
      <c r="AC299" s="8"/>
      <c r="AD299" s="8"/>
      <c r="AE299" s="8"/>
      <c r="AF299" s="8"/>
      <c r="AG299" s="8"/>
      <c r="AH299" s="42"/>
      <c r="AI299" s="8"/>
      <c r="AJ299" s="8"/>
      <c r="AK299" s="8"/>
      <c r="AL299" s="8"/>
      <c r="AM299" s="42"/>
      <c r="AN299" s="43"/>
      <c r="AO299" s="44"/>
    </row>
    <row r="300" spans="6:41 1029:1029" ht="20.100000000000001" customHeight="1" x14ac:dyDescent="0.2"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42"/>
      <c r="X300" s="8"/>
      <c r="Y300" s="8"/>
      <c r="Z300" s="8"/>
      <c r="AA300" s="42"/>
      <c r="AB300" s="8"/>
      <c r="AC300" s="8"/>
      <c r="AD300" s="8"/>
      <c r="AE300" s="8"/>
      <c r="AF300" s="8"/>
      <c r="AG300" s="8"/>
      <c r="AH300" s="42"/>
      <c r="AI300" s="8"/>
      <c r="AJ300" s="8"/>
      <c r="AK300" s="8"/>
      <c r="AL300" s="8"/>
      <c r="AM300" s="42"/>
      <c r="AN300" s="43"/>
      <c r="AO300" s="44"/>
    </row>
    <row r="301" spans="6:41 1029:1029" ht="20.100000000000001" customHeight="1" x14ac:dyDescent="0.2"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42"/>
      <c r="X301" s="8"/>
      <c r="Y301" s="8"/>
      <c r="Z301" s="8"/>
      <c r="AA301" s="42"/>
      <c r="AB301" s="8"/>
      <c r="AC301" s="8"/>
      <c r="AD301" s="8"/>
      <c r="AE301" s="8"/>
      <c r="AF301" s="8"/>
      <c r="AG301" s="8"/>
      <c r="AH301" s="42"/>
      <c r="AI301" s="8"/>
      <c r="AJ301" s="8"/>
      <c r="AK301" s="8"/>
      <c r="AL301" s="8"/>
      <c r="AM301" s="42"/>
      <c r="AN301" s="43"/>
      <c r="AO301" s="44"/>
    </row>
    <row r="302" spans="6:41 1029:1029" ht="20.100000000000001" customHeight="1" x14ac:dyDescent="0.2"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42"/>
      <c r="X302" s="8"/>
      <c r="Y302" s="8"/>
      <c r="Z302" s="8"/>
      <c r="AA302" s="42"/>
      <c r="AB302" s="8"/>
      <c r="AC302" s="8"/>
      <c r="AD302" s="8"/>
      <c r="AE302" s="8"/>
      <c r="AF302" s="8"/>
      <c r="AG302" s="8"/>
      <c r="AH302" s="42"/>
      <c r="AI302" s="8"/>
      <c r="AJ302" s="8"/>
      <c r="AK302" s="8"/>
      <c r="AL302" s="8"/>
      <c r="AM302" s="42"/>
      <c r="AN302" s="43"/>
      <c r="AO302" s="44"/>
    </row>
    <row r="303" spans="6:41 1029:1029" ht="20.100000000000001" customHeight="1" x14ac:dyDescent="0.2"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42"/>
      <c r="X303" s="8"/>
      <c r="Y303" s="8"/>
      <c r="Z303" s="8"/>
      <c r="AA303" s="42"/>
      <c r="AB303" s="8"/>
      <c r="AC303" s="8"/>
      <c r="AD303" s="8"/>
      <c r="AE303" s="8"/>
      <c r="AF303" s="8"/>
      <c r="AG303" s="8"/>
      <c r="AH303" s="42"/>
      <c r="AI303" s="8"/>
      <c r="AJ303" s="8"/>
      <c r="AK303" s="8"/>
      <c r="AL303" s="8"/>
      <c r="AM303" s="42"/>
      <c r="AN303" s="43"/>
      <c r="AO303" s="44"/>
    </row>
    <row r="304" spans="6:41 1029:1029" s="1" customFormat="1" ht="20.100000000000001" customHeight="1" x14ac:dyDescent="0.2">
      <c r="G304" s="2"/>
      <c r="X304" s="5"/>
      <c r="AMO304"/>
    </row>
    <row r="305" spans="7:24 1029:1029" s="1" customFormat="1" ht="20.100000000000001" customHeight="1" x14ac:dyDescent="0.2">
      <c r="G305" s="2"/>
      <c r="X305" s="5"/>
      <c r="AMO305"/>
    </row>
    <row r="306" spans="7:24 1029:1029" s="1" customFormat="1" ht="20.100000000000001" customHeight="1" x14ac:dyDescent="0.2">
      <c r="G306" s="2"/>
      <c r="X306" s="5"/>
      <c r="AMO306"/>
    </row>
    <row r="307" spans="7:24 1029:1029" s="1" customFormat="1" ht="20.100000000000001" customHeight="1" x14ac:dyDescent="0.2">
      <c r="G307" s="2"/>
      <c r="X307" s="5"/>
      <c r="AMO307"/>
    </row>
    <row r="308" spans="7:24 1029:1029" s="1" customFormat="1" ht="20.100000000000001" customHeight="1" x14ac:dyDescent="0.2">
      <c r="G308" s="2"/>
      <c r="X308" s="5"/>
      <c r="AMO308"/>
    </row>
    <row r="309" spans="7:24 1029:1029" s="1" customFormat="1" ht="20.100000000000001" customHeight="1" x14ac:dyDescent="0.2">
      <c r="G309" s="2"/>
      <c r="X309" s="5"/>
      <c r="AMO309"/>
    </row>
    <row r="310" spans="7:24 1029:1029" s="1" customFormat="1" ht="20.100000000000001" customHeight="1" x14ac:dyDescent="0.2">
      <c r="G310" s="2"/>
      <c r="X310" s="5"/>
      <c r="AMO310"/>
    </row>
    <row r="311" spans="7:24 1029:1029" s="1" customFormat="1" ht="20.100000000000001" customHeight="1" x14ac:dyDescent="0.2">
      <c r="G311" s="2"/>
      <c r="X311" s="5"/>
      <c r="AMO311"/>
    </row>
    <row r="312" spans="7:24 1029:1029" s="1" customFormat="1" ht="20.100000000000001" customHeight="1" x14ac:dyDescent="0.2">
      <c r="G312" s="2"/>
      <c r="X312" s="5"/>
      <c r="AMO312"/>
    </row>
    <row r="313" spans="7:24 1029:1029" s="1" customFormat="1" ht="20.100000000000001" customHeight="1" x14ac:dyDescent="0.2">
      <c r="G313" s="2"/>
      <c r="X313" s="5"/>
      <c r="AMO313"/>
    </row>
    <row r="314" spans="7:24 1029:1029" s="1" customFormat="1" ht="20.100000000000001" customHeight="1" x14ac:dyDescent="0.2">
      <c r="G314" s="2"/>
      <c r="X314" s="5"/>
      <c r="AMO314"/>
    </row>
    <row r="315" spans="7:24 1029:1029" s="1" customFormat="1" ht="20.100000000000001" customHeight="1" x14ac:dyDescent="0.2">
      <c r="G315" s="2"/>
      <c r="X315" s="5"/>
      <c r="AMO315"/>
    </row>
    <row r="316" spans="7:24 1029:1029" s="1" customFormat="1" ht="20.100000000000001" customHeight="1" x14ac:dyDescent="0.2">
      <c r="G316" s="2"/>
      <c r="X316" s="5"/>
      <c r="AMO316"/>
    </row>
    <row r="317" spans="7:24 1029:1029" s="1" customFormat="1" ht="20.100000000000001" customHeight="1" x14ac:dyDescent="0.2">
      <c r="G317" s="2"/>
      <c r="X317" s="5"/>
      <c r="AMO317"/>
    </row>
    <row r="318" spans="7:24 1029:1029" s="1" customFormat="1" ht="20.100000000000001" customHeight="1" x14ac:dyDescent="0.2">
      <c r="G318" s="2"/>
      <c r="X318" s="5"/>
      <c r="AMO318"/>
    </row>
    <row r="319" spans="7:24 1029:1029" s="1" customFormat="1" ht="20.100000000000001" customHeight="1" x14ac:dyDescent="0.2">
      <c r="G319" s="2"/>
      <c r="X319" s="5"/>
      <c r="AMO319"/>
    </row>
    <row r="320" spans="7:24 1029:1029" s="1" customFormat="1" ht="20.100000000000001" customHeight="1" x14ac:dyDescent="0.2">
      <c r="G320" s="2"/>
      <c r="X320" s="5"/>
      <c r="AMO320"/>
    </row>
    <row r="321" spans="7:24 1029:1029" s="1" customFormat="1" ht="20.100000000000001" customHeight="1" x14ac:dyDescent="0.2">
      <c r="G321" s="2"/>
      <c r="X321" s="5"/>
      <c r="AMO321"/>
    </row>
    <row r="322" spans="7:24 1029:1029" s="1" customFormat="1" ht="20.100000000000001" customHeight="1" x14ac:dyDescent="0.2">
      <c r="G322" s="2"/>
      <c r="X322" s="5"/>
      <c r="AMO322"/>
    </row>
    <row r="323" spans="7:24 1029:1029" s="1" customFormat="1" ht="20.100000000000001" customHeight="1" x14ac:dyDescent="0.2">
      <c r="G323" s="2"/>
      <c r="X323" s="5"/>
      <c r="AMO323"/>
    </row>
    <row r="324" spans="7:24 1029:1029" s="1" customFormat="1" ht="20.100000000000001" customHeight="1" x14ac:dyDescent="0.2">
      <c r="G324" s="2"/>
      <c r="X324" s="5"/>
      <c r="AMO324"/>
    </row>
    <row r="325" spans="7:24 1029:1029" s="1" customFormat="1" ht="20.100000000000001" customHeight="1" x14ac:dyDescent="0.2">
      <c r="G325" s="2"/>
      <c r="X325" s="5"/>
      <c r="AMO325"/>
    </row>
    <row r="326" spans="7:24 1029:1029" s="1" customFormat="1" ht="20.100000000000001" customHeight="1" x14ac:dyDescent="0.2">
      <c r="G326" s="2"/>
      <c r="X326" s="5"/>
      <c r="AMO326"/>
    </row>
    <row r="327" spans="7:24 1029:1029" s="1" customFormat="1" ht="20.100000000000001" customHeight="1" x14ac:dyDescent="0.2">
      <c r="G327" s="2"/>
      <c r="X327" s="5"/>
      <c r="AMO327"/>
    </row>
    <row r="328" spans="7:24 1029:1029" s="1" customFormat="1" ht="20.100000000000001" customHeight="1" x14ac:dyDescent="0.2">
      <c r="G328" s="2"/>
      <c r="X328" s="5"/>
      <c r="AMO328"/>
    </row>
    <row r="329" spans="7:24 1029:1029" s="1" customFormat="1" ht="20.100000000000001" customHeight="1" x14ac:dyDescent="0.2">
      <c r="G329" s="2"/>
      <c r="X329" s="5"/>
      <c r="AMO329"/>
    </row>
    <row r="330" spans="7:24 1029:1029" s="1" customFormat="1" ht="20.100000000000001" customHeight="1" x14ac:dyDescent="0.2">
      <c r="G330" s="2"/>
      <c r="X330" s="5"/>
      <c r="AMO330"/>
    </row>
    <row r="331" spans="7:24 1029:1029" s="1" customFormat="1" ht="20.100000000000001" customHeight="1" x14ac:dyDescent="0.2">
      <c r="G331" s="2"/>
      <c r="X331" s="5"/>
      <c r="AMO331"/>
    </row>
    <row r="332" spans="7:24 1029:1029" s="1" customFormat="1" ht="20.100000000000001" customHeight="1" x14ac:dyDescent="0.2">
      <c r="G332" s="2"/>
      <c r="X332" s="5"/>
      <c r="AMO332"/>
    </row>
    <row r="333" spans="7:24 1029:1029" s="1" customFormat="1" ht="20.100000000000001" customHeight="1" x14ac:dyDescent="0.2">
      <c r="G333" s="2"/>
      <c r="X333" s="5"/>
      <c r="AMO333"/>
    </row>
    <row r="334" spans="7:24 1029:1029" s="1" customFormat="1" ht="20.100000000000001" customHeight="1" x14ac:dyDescent="0.2">
      <c r="G334" s="2"/>
      <c r="X334" s="5"/>
      <c r="AMO334"/>
    </row>
    <row r="335" spans="7:24 1029:1029" s="1" customFormat="1" ht="20.100000000000001" customHeight="1" x14ac:dyDescent="0.2">
      <c r="G335" s="2"/>
      <c r="X335" s="5"/>
      <c r="AMO335"/>
    </row>
    <row r="336" spans="7:24 1029:1029" s="1" customFormat="1" ht="20.100000000000001" customHeight="1" x14ac:dyDescent="0.2">
      <c r="G336" s="2"/>
      <c r="X336" s="5"/>
      <c r="AMO336"/>
    </row>
    <row r="337" spans="7:24 1029:1029" s="1" customFormat="1" ht="20.100000000000001" customHeight="1" x14ac:dyDescent="0.2">
      <c r="G337" s="2"/>
      <c r="X337" s="5"/>
      <c r="AMO337"/>
    </row>
    <row r="338" spans="7:24 1029:1029" s="1" customFormat="1" ht="20.100000000000001" customHeight="1" x14ac:dyDescent="0.2">
      <c r="G338" s="2"/>
      <c r="X338" s="5"/>
      <c r="AMO338"/>
    </row>
    <row r="339" spans="7:24 1029:1029" s="1" customFormat="1" ht="20.100000000000001" customHeight="1" x14ac:dyDescent="0.2">
      <c r="G339" s="2"/>
      <c r="X339" s="5"/>
      <c r="AMO339"/>
    </row>
    <row r="340" spans="7:24 1029:1029" s="1" customFormat="1" ht="20.100000000000001" customHeight="1" x14ac:dyDescent="0.2">
      <c r="G340" s="2"/>
      <c r="X340" s="5"/>
      <c r="AMO340"/>
    </row>
    <row r="341" spans="7:24 1029:1029" s="1" customFormat="1" ht="20.100000000000001" customHeight="1" x14ac:dyDescent="0.2">
      <c r="G341" s="2"/>
      <c r="X341" s="5"/>
      <c r="AMO341"/>
    </row>
    <row r="342" spans="7:24 1029:1029" s="1" customFormat="1" ht="20.100000000000001" customHeight="1" x14ac:dyDescent="0.2">
      <c r="G342" s="2"/>
      <c r="X342" s="5"/>
      <c r="AMO342"/>
    </row>
    <row r="343" spans="7:24 1029:1029" s="1" customFormat="1" ht="20.100000000000001" customHeight="1" x14ac:dyDescent="0.2">
      <c r="G343" s="2"/>
      <c r="X343" s="5"/>
      <c r="AMO343"/>
    </row>
    <row r="344" spans="7:24 1029:1029" s="1" customFormat="1" ht="20.100000000000001" customHeight="1" x14ac:dyDescent="0.2">
      <c r="G344" s="2"/>
      <c r="X344" s="5"/>
      <c r="AMO344"/>
    </row>
    <row r="345" spans="7:24 1029:1029" s="1" customFormat="1" ht="20.100000000000001" customHeight="1" x14ac:dyDescent="0.2">
      <c r="G345" s="2"/>
      <c r="X345" s="5"/>
      <c r="AMO345"/>
    </row>
    <row r="346" spans="7:24 1029:1029" s="1" customFormat="1" ht="20.100000000000001" customHeight="1" x14ac:dyDescent="0.2">
      <c r="G346" s="2"/>
      <c r="X346" s="5"/>
      <c r="AMO346"/>
    </row>
    <row r="347" spans="7:24 1029:1029" s="1" customFormat="1" ht="20.100000000000001" customHeight="1" x14ac:dyDescent="0.2">
      <c r="G347" s="2"/>
      <c r="X347" s="5"/>
      <c r="AMO347"/>
    </row>
    <row r="348" spans="7:24 1029:1029" s="1" customFormat="1" ht="20.100000000000001" customHeight="1" x14ac:dyDescent="0.2">
      <c r="G348" s="2"/>
      <c r="X348" s="5"/>
      <c r="AMO348"/>
    </row>
    <row r="349" spans="7:24 1029:1029" s="1" customFormat="1" ht="20.100000000000001" customHeight="1" x14ac:dyDescent="0.2">
      <c r="G349" s="2"/>
      <c r="X349" s="5"/>
      <c r="AMO349"/>
    </row>
    <row r="350" spans="7:24 1029:1029" s="1" customFormat="1" ht="20.100000000000001" customHeight="1" x14ac:dyDescent="0.2">
      <c r="G350" s="2"/>
      <c r="X350" s="5"/>
      <c r="AMO350"/>
    </row>
    <row r="351" spans="7:24 1029:1029" s="1" customFormat="1" ht="20.100000000000001" customHeight="1" x14ac:dyDescent="0.2">
      <c r="G351" s="2"/>
      <c r="X351" s="5"/>
      <c r="AMO351"/>
    </row>
    <row r="352" spans="7:24 1029:1029" s="1" customFormat="1" ht="20.100000000000001" customHeight="1" x14ac:dyDescent="0.2">
      <c r="G352" s="2"/>
      <c r="X352" s="5"/>
      <c r="AMO352"/>
    </row>
    <row r="353" spans="7:24 1029:1029" s="1" customFormat="1" ht="20.100000000000001" customHeight="1" x14ac:dyDescent="0.2">
      <c r="G353" s="2"/>
      <c r="X353" s="5"/>
      <c r="AMO353"/>
    </row>
    <row r="354" spans="7:24 1029:1029" s="1" customFormat="1" ht="20.100000000000001" customHeight="1" x14ac:dyDescent="0.2">
      <c r="G354" s="2"/>
      <c r="X354" s="5"/>
      <c r="AMO354"/>
    </row>
    <row r="355" spans="7:24 1029:1029" s="1" customFormat="1" ht="20.100000000000001" customHeight="1" x14ac:dyDescent="0.2">
      <c r="G355" s="2"/>
      <c r="X355" s="5"/>
      <c r="AMO355"/>
    </row>
    <row r="356" spans="7:24 1029:1029" s="1" customFormat="1" ht="20.100000000000001" customHeight="1" x14ac:dyDescent="0.2">
      <c r="G356" s="2"/>
      <c r="X356" s="5"/>
      <c r="AMO356"/>
    </row>
    <row r="357" spans="7:24 1029:1029" s="1" customFormat="1" ht="20.100000000000001" customHeight="1" x14ac:dyDescent="0.2">
      <c r="G357" s="2"/>
      <c r="X357" s="5"/>
      <c r="AMO357"/>
    </row>
    <row r="358" spans="7:24 1029:1029" s="1" customFormat="1" ht="20.100000000000001" customHeight="1" x14ac:dyDescent="0.2">
      <c r="G358" s="2"/>
      <c r="X358" s="5"/>
      <c r="AMO358"/>
    </row>
    <row r="359" spans="7:24 1029:1029" s="1" customFormat="1" ht="20.100000000000001" customHeight="1" x14ac:dyDescent="0.2">
      <c r="G359" s="2"/>
      <c r="X359" s="5"/>
      <c r="AMO359"/>
    </row>
    <row r="360" spans="7:24 1029:1029" s="1" customFormat="1" ht="20.100000000000001" customHeight="1" x14ac:dyDescent="0.2">
      <c r="G360" s="2"/>
      <c r="X360" s="5"/>
      <c r="AMO360"/>
    </row>
    <row r="361" spans="7:24 1029:1029" s="1" customFormat="1" ht="20.100000000000001" customHeight="1" x14ac:dyDescent="0.2">
      <c r="G361" s="2"/>
      <c r="X361" s="5"/>
      <c r="AMO361"/>
    </row>
    <row r="362" spans="7:24 1029:1029" s="1" customFormat="1" ht="20.100000000000001" customHeight="1" x14ac:dyDescent="0.2">
      <c r="G362" s="2"/>
      <c r="X362" s="5"/>
      <c r="AMO362"/>
    </row>
    <row r="363" spans="7:24 1029:1029" s="1" customFormat="1" ht="20.100000000000001" customHeight="1" x14ac:dyDescent="0.2">
      <c r="G363" s="2"/>
      <c r="X363" s="5"/>
      <c r="AMO363"/>
    </row>
    <row r="364" spans="7:24 1029:1029" s="1" customFormat="1" ht="20.100000000000001" customHeight="1" x14ac:dyDescent="0.2">
      <c r="G364" s="2"/>
      <c r="X364" s="5"/>
      <c r="AMO364"/>
    </row>
    <row r="365" spans="7:24 1029:1029" s="1" customFormat="1" ht="20.100000000000001" customHeight="1" x14ac:dyDescent="0.2">
      <c r="G365" s="2"/>
      <c r="X365" s="5"/>
      <c r="AMO365"/>
    </row>
    <row r="366" spans="7:24 1029:1029" s="1" customFormat="1" ht="20.100000000000001" customHeight="1" x14ac:dyDescent="0.2">
      <c r="G366" s="2"/>
      <c r="X366" s="5"/>
      <c r="AMO366"/>
    </row>
    <row r="367" spans="7:24 1029:1029" s="1" customFormat="1" ht="20.100000000000001" customHeight="1" x14ac:dyDescent="0.2">
      <c r="G367" s="2"/>
      <c r="X367" s="5"/>
      <c r="AMO367"/>
    </row>
    <row r="368" spans="7:24 1029:1029" s="1" customFormat="1" ht="20.100000000000001" customHeight="1" x14ac:dyDescent="0.2">
      <c r="G368" s="2"/>
      <c r="X368" s="5"/>
      <c r="AMO368"/>
    </row>
    <row r="369" spans="7:24 1029:1029" s="1" customFormat="1" ht="20.100000000000001" customHeight="1" x14ac:dyDescent="0.2">
      <c r="G369" s="2"/>
      <c r="X369" s="5"/>
      <c r="AMO369"/>
    </row>
    <row r="370" spans="7:24 1029:1029" s="1" customFormat="1" ht="20.100000000000001" customHeight="1" x14ac:dyDescent="0.2">
      <c r="G370" s="2"/>
      <c r="X370" s="5"/>
      <c r="AMO370"/>
    </row>
    <row r="371" spans="7:24 1029:1029" s="1" customFormat="1" ht="20.100000000000001" customHeight="1" x14ac:dyDescent="0.2">
      <c r="G371" s="2"/>
      <c r="X371" s="5"/>
      <c r="AMO371"/>
    </row>
    <row r="372" spans="7:24 1029:1029" s="1" customFormat="1" ht="20.100000000000001" customHeight="1" x14ac:dyDescent="0.2">
      <c r="G372" s="2"/>
      <c r="X372" s="5"/>
      <c r="AMO372"/>
    </row>
    <row r="373" spans="7:24 1029:1029" s="1" customFormat="1" ht="20.100000000000001" customHeight="1" x14ac:dyDescent="0.2">
      <c r="G373" s="2"/>
      <c r="X373" s="5"/>
      <c r="AMO373"/>
    </row>
    <row r="374" spans="7:24 1029:1029" s="1" customFormat="1" ht="20.100000000000001" customHeight="1" x14ac:dyDescent="0.2">
      <c r="G374" s="2"/>
      <c r="X374" s="5"/>
      <c r="AMO374"/>
    </row>
    <row r="375" spans="7:24 1029:1029" s="1" customFormat="1" ht="20.100000000000001" customHeight="1" x14ac:dyDescent="0.2">
      <c r="G375" s="2"/>
      <c r="X375" s="5"/>
      <c r="AMO375"/>
    </row>
    <row r="376" spans="7:24 1029:1029" s="1" customFormat="1" ht="20.100000000000001" customHeight="1" x14ac:dyDescent="0.2">
      <c r="G376" s="2"/>
      <c r="X376" s="5"/>
      <c r="AMO376"/>
    </row>
    <row r="377" spans="7:24 1029:1029" s="1" customFormat="1" ht="20.100000000000001" customHeight="1" x14ac:dyDescent="0.2">
      <c r="G377" s="2"/>
      <c r="X377" s="5"/>
      <c r="AMO377"/>
    </row>
    <row r="378" spans="7:24 1029:1029" s="1" customFormat="1" ht="20.100000000000001" customHeight="1" x14ac:dyDescent="0.2">
      <c r="G378" s="2"/>
      <c r="X378" s="5"/>
      <c r="AMO378"/>
    </row>
    <row r="379" spans="7:24 1029:1029" s="1" customFormat="1" ht="20.100000000000001" customHeight="1" x14ac:dyDescent="0.2">
      <c r="G379" s="2"/>
      <c r="X379" s="5"/>
      <c r="AMO379"/>
    </row>
    <row r="380" spans="7:24 1029:1029" s="1" customFormat="1" ht="20.100000000000001" customHeight="1" x14ac:dyDescent="0.2">
      <c r="G380" s="2"/>
      <c r="X380" s="5"/>
      <c r="AMO380"/>
    </row>
    <row r="381" spans="7:24 1029:1029" s="1" customFormat="1" ht="20.100000000000001" customHeight="1" x14ac:dyDescent="0.2">
      <c r="G381" s="2"/>
      <c r="X381" s="5"/>
      <c r="AMO381"/>
    </row>
    <row r="382" spans="7:24 1029:1029" s="1" customFormat="1" ht="20.100000000000001" customHeight="1" x14ac:dyDescent="0.2">
      <c r="G382" s="2"/>
      <c r="X382" s="5"/>
      <c r="AMO382"/>
    </row>
    <row r="383" spans="7:24 1029:1029" s="1" customFormat="1" ht="20.100000000000001" customHeight="1" x14ac:dyDescent="0.2">
      <c r="G383" s="2"/>
      <c r="X383" s="5"/>
      <c r="AMO383"/>
    </row>
    <row r="384" spans="7:24 1029:1029" s="1" customFormat="1" ht="20.100000000000001" customHeight="1" x14ac:dyDescent="0.2">
      <c r="G384" s="2"/>
      <c r="X384" s="5"/>
      <c r="AMO384"/>
    </row>
    <row r="385" spans="7:24 1029:1029" s="1" customFormat="1" ht="20.100000000000001" customHeight="1" x14ac:dyDescent="0.2">
      <c r="G385" s="2"/>
      <c r="X385" s="5"/>
      <c r="AMO385"/>
    </row>
    <row r="386" spans="7:24 1029:1029" s="1" customFormat="1" ht="20.100000000000001" customHeight="1" x14ac:dyDescent="0.2">
      <c r="G386" s="2"/>
      <c r="X386" s="5"/>
      <c r="AMO386"/>
    </row>
    <row r="387" spans="7:24 1029:1029" s="1" customFormat="1" ht="20.100000000000001" customHeight="1" x14ac:dyDescent="0.2">
      <c r="G387" s="2"/>
      <c r="X387" s="5"/>
      <c r="AMO387"/>
    </row>
    <row r="388" spans="7:24 1029:1029" s="1" customFormat="1" ht="20.100000000000001" customHeight="1" x14ac:dyDescent="0.2">
      <c r="G388" s="2"/>
      <c r="X388" s="5"/>
      <c r="AMO388"/>
    </row>
    <row r="389" spans="7:24 1029:1029" s="1" customFormat="1" ht="20.100000000000001" customHeight="1" x14ac:dyDescent="0.2">
      <c r="G389" s="2"/>
      <c r="X389" s="5"/>
      <c r="AMO389"/>
    </row>
    <row r="390" spans="7:24 1029:1029" s="1" customFormat="1" ht="20.100000000000001" customHeight="1" x14ac:dyDescent="0.2">
      <c r="G390" s="2"/>
      <c r="X390" s="5"/>
      <c r="AMO390"/>
    </row>
    <row r="391" spans="7:24 1029:1029" s="1" customFormat="1" ht="20.100000000000001" customHeight="1" x14ac:dyDescent="0.2">
      <c r="G391" s="2"/>
      <c r="X391" s="5"/>
      <c r="AMO391"/>
    </row>
    <row r="392" spans="7:24 1029:1029" s="1" customFormat="1" ht="20.100000000000001" customHeight="1" x14ac:dyDescent="0.2">
      <c r="G392" s="2"/>
      <c r="X392" s="5"/>
      <c r="AMO392"/>
    </row>
    <row r="393" spans="7:24 1029:1029" s="1" customFormat="1" ht="20.100000000000001" customHeight="1" x14ac:dyDescent="0.2">
      <c r="G393" s="2"/>
      <c r="X393" s="5"/>
      <c r="AMO393"/>
    </row>
    <row r="394" spans="7:24 1029:1029" s="1" customFormat="1" ht="20.100000000000001" customHeight="1" x14ac:dyDescent="0.2">
      <c r="G394" s="2"/>
      <c r="X394" s="5"/>
      <c r="AMO394"/>
    </row>
    <row r="395" spans="7:24 1029:1029" s="1" customFormat="1" ht="20.100000000000001" customHeight="1" x14ac:dyDescent="0.2">
      <c r="G395" s="2"/>
      <c r="X395" s="5"/>
      <c r="AMO395"/>
    </row>
    <row r="396" spans="7:24 1029:1029" s="1" customFormat="1" ht="20.100000000000001" customHeight="1" x14ac:dyDescent="0.2">
      <c r="G396" s="2"/>
      <c r="X396" s="5"/>
      <c r="AMO396"/>
    </row>
    <row r="397" spans="7:24 1029:1029" s="1" customFormat="1" ht="20.100000000000001" customHeight="1" x14ac:dyDescent="0.2">
      <c r="G397" s="2"/>
      <c r="X397" s="5"/>
      <c r="AMO397"/>
    </row>
    <row r="398" spans="7:24 1029:1029" s="1" customFormat="1" ht="20.100000000000001" customHeight="1" x14ac:dyDescent="0.2">
      <c r="G398" s="2"/>
      <c r="X398" s="5"/>
      <c r="AMO398"/>
    </row>
    <row r="399" spans="7:24 1029:1029" s="1" customFormat="1" ht="20.100000000000001" customHeight="1" x14ac:dyDescent="0.2">
      <c r="G399" s="2"/>
      <c r="X399" s="5"/>
      <c r="AMO399"/>
    </row>
    <row r="400" spans="7:24 1029:1029" s="1" customFormat="1" ht="20.100000000000001" customHeight="1" x14ac:dyDescent="0.2">
      <c r="G400" s="2"/>
      <c r="X400" s="5"/>
      <c r="AMO400"/>
    </row>
    <row r="401" spans="7:24 1029:1029" s="1" customFormat="1" ht="20.100000000000001" customHeight="1" x14ac:dyDescent="0.2">
      <c r="G401" s="2"/>
      <c r="X401" s="5"/>
      <c r="AMO401"/>
    </row>
    <row r="402" spans="7:24 1029:1029" s="1" customFormat="1" ht="20.100000000000001" customHeight="1" x14ac:dyDescent="0.2">
      <c r="G402" s="2"/>
      <c r="X402" s="5"/>
      <c r="AMO402"/>
    </row>
    <row r="403" spans="7:24 1029:1029" s="1" customFormat="1" ht="20.100000000000001" customHeight="1" x14ac:dyDescent="0.2">
      <c r="G403" s="2"/>
      <c r="X403" s="5"/>
      <c r="AMO403"/>
    </row>
    <row r="404" spans="7:24 1029:1029" s="1" customFormat="1" ht="20.100000000000001" customHeight="1" x14ac:dyDescent="0.2">
      <c r="G404" s="2"/>
      <c r="X404" s="5"/>
      <c r="AMO404"/>
    </row>
    <row r="405" spans="7:24 1029:1029" s="1" customFormat="1" ht="20.100000000000001" customHeight="1" x14ac:dyDescent="0.2">
      <c r="G405" s="2"/>
      <c r="X405" s="5"/>
      <c r="AMO405"/>
    </row>
    <row r="406" spans="7:24 1029:1029" s="1" customFormat="1" ht="20.100000000000001" customHeight="1" x14ac:dyDescent="0.2">
      <c r="G406" s="2"/>
      <c r="X406" s="5"/>
      <c r="AMO406"/>
    </row>
    <row r="407" spans="7:24 1029:1029" s="1" customFormat="1" ht="20.100000000000001" customHeight="1" x14ac:dyDescent="0.2">
      <c r="G407" s="2"/>
      <c r="X407" s="5"/>
      <c r="AMO407"/>
    </row>
    <row r="408" spans="7:24 1029:1029" s="1" customFormat="1" ht="20.100000000000001" customHeight="1" x14ac:dyDescent="0.2">
      <c r="G408" s="2"/>
      <c r="X408" s="5"/>
      <c r="AMO408"/>
    </row>
    <row r="409" spans="7:24 1029:1029" s="1" customFormat="1" ht="20.100000000000001" customHeight="1" x14ac:dyDescent="0.2">
      <c r="G409" s="2"/>
      <c r="X409" s="5"/>
      <c r="AMO409"/>
    </row>
    <row r="410" spans="7:24 1029:1029" s="1" customFormat="1" ht="20.100000000000001" customHeight="1" x14ac:dyDescent="0.2">
      <c r="G410" s="2"/>
      <c r="X410" s="5"/>
      <c r="AMO410"/>
    </row>
    <row r="411" spans="7:24 1029:1029" s="1" customFormat="1" ht="20.100000000000001" customHeight="1" x14ac:dyDescent="0.2">
      <c r="G411" s="2"/>
      <c r="X411" s="5"/>
      <c r="AMO411"/>
    </row>
    <row r="412" spans="7:24 1029:1029" s="1" customFormat="1" ht="20.100000000000001" customHeight="1" x14ac:dyDescent="0.2">
      <c r="G412" s="2"/>
      <c r="X412" s="5"/>
      <c r="AMO412"/>
    </row>
    <row r="413" spans="7:24 1029:1029" s="1" customFormat="1" ht="20.100000000000001" customHeight="1" x14ac:dyDescent="0.2">
      <c r="G413" s="2"/>
      <c r="X413" s="5"/>
      <c r="AMO413"/>
    </row>
    <row r="414" spans="7:24 1029:1029" s="1" customFormat="1" ht="20.100000000000001" customHeight="1" x14ac:dyDescent="0.2">
      <c r="G414" s="2"/>
      <c r="X414" s="5"/>
      <c r="AMO414"/>
    </row>
    <row r="415" spans="7:24 1029:1029" s="1" customFormat="1" ht="20.100000000000001" customHeight="1" x14ac:dyDescent="0.2">
      <c r="G415" s="2"/>
      <c r="X415" s="5"/>
      <c r="AMO415"/>
    </row>
    <row r="416" spans="7:24 1029:1029" s="1" customFormat="1" ht="20.100000000000001" customHeight="1" x14ac:dyDescent="0.2">
      <c r="G416" s="2"/>
      <c r="X416" s="5"/>
      <c r="AMO416"/>
    </row>
    <row r="417" spans="7:24 1029:1029" s="1" customFormat="1" ht="20.100000000000001" customHeight="1" x14ac:dyDescent="0.2">
      <c r="G417" s="2"/>
      <c r="X417" s="5"/>
      <c r="AMO417"/>
    </row>
    <row r="418" spans="7:24 1029:1029" s="1" customFormat="1" ht="20.100000000000001" customHeight="1" x14ac:dyDescent="0.2">
      <c r="G418" s="2"/>
      <c r="X418" s="5"/>
      <c r="AMO418"/>
    </row>
    <row r="419" spans="7:24 1029:1029" s="1" customFormat="1" ht="20.100000000000001" customHeight="1" x14ac:dyDescent="0.2">
      <c r="G419" s="2"/>
      <c r="X419" s="5"/>
      <c r="AMO419"/>
    </row>
    <row r="420" spans="7:24 1029:1029" s="1" customFormat="1" ht="20.100000000000001" customHeight="1" x14ac:dyDescent="0.2">
      <c r="G420" s="2"/>
      <c r="X420" s="5"/>
      <c r="AMO420"/>
    </row>
    <row r="421" spans="7:24 1029:1029" s="1" customFormat="1" ht="20.100000000000001" customHeight="1" x14ac:dyDescent="0.2">
      <c r="G421" s="2"/>
      <c r="X421" s="5"/>
      <c r="AMO421"/>
    </row>
    <row r="422" spans="7:24 1029:1029" s="1" customFormat="1" ht="20.100000000000001" customHeight="1" x14ac:dyDescent="0.2">
      <c r="G422" s="2"/>
      <c r="X422" s="5"/>
      <c r="AMO422"/>
    </row>
    <row r="423" spans="7:24 1029:1029" s="1" customFormat="1" ht="20.100000000000001" customHeight="1" x14ac:dyDescent="0.2">
      <c r="G423" s="2"/>
      <c r="X423" s="5"/>
      <c r="AMO423"/>
    </row>
    <row r="424" spans="7:24 1029:1029" s="1" customFormat="1" ht="20.100000000000001" customHeight="1" x14ac:dyDescent="0.2">
      <c r="G424" s="2"/>
      <c r="X424" s="5"/>
      <c r="AMO424"/>
    </row>
    <row r="425" spans="7:24 1029:1029" s="1" customFormat="1" ht="20.100000000000001" customHeight="1" x14ac:dyDescent="0.2">
      <c r="G425" s="2"/>
      <c r="X425" s="5"/>
      <c r="AMO425"/>
    </row>
    <row r="426" spans="7:24 1029:1029" s="1" customFormat="1" ht="20.100000000000001" customHeight="1" x14ac:dyDescent="0.2">
      <c r="G426" s="2"/>
      <c r="X426" s="5"/>
      <c r="AMO426"/>
    </row>
    <row r="427" spans="7:24 1029:1029" s="1" customFormat="1" ht="20.100000000000001" customHeight="1" x14ac:dyDescent="0.2">
      <c r="G427" s="2"/>
      <c r="X427" s="5"/>
      <c r="AMO427"/>
    </row>
    <row r="428" spans="7:24 1029:1029" s="1" customFormat="1" ht="20.100000000000001" customHeight="1" x14ac:dyDescent="0.2">
      <c r="G428" s="2"/>
      <c r="X428" s="5"/>
      <c r="AMO428"/>
    </row>
    <row r="429" spans="7:24 1029:1029" s="1" customFormat="1" ht="20.100000000000001" customHeight="1" x14ac:dyDescent="0.2">
      <c r="G429" s="2"/>
      <c r="X429" s="5"/>
      <c r="AMO429"/>
    </row>
    <row r="430" spans="7:24 1029:1029" s="1" customFormat="1" ht="20.100000000000001" customHeight="1" x14ac:dyDescent="0.2">
      <c r="G430" s="2"/>
      <c r="X430" s="5"/>
      <c r="AMO430"/>
    </row>
    <row r="431" spans="7:24 1029:1029" s="1" customFormat="1" ht="20.100000000000001" customHeight="1" x14ac:dyDescent="0.2">
      <c r="G431" s="2"/>
      <c r="X431" s="5"/>
      <c r="AMO431"/>
    </row>
    <row r="432" spans="7:24 1029:1029" s="1" customFormat="1" ht="20.100000000000001" customHeight="1" x14ac:dyDescent="0.2">
      <c r="G432" s="2"/>
      <c r="X432" s="5"/>
      <c r="AMO432"/>
    </row>
    <row r="433" spans="7:24 1029:1029" s="1" customFormat="1" ht="20.100000000000001" customHeight="1" x14ac:dyDescent="0.2">
      <c r="G433" s="2"/>
      <c r="X433" s="5"/>
      <c r="AMO433"/>
    </row>
    <row r="434" spans="7:24 1029:1029" s="1" customFormat="1" ht="20.100000000000001" customHeight="1" x14ac:dyDescent="0.2">
      <c r="G434" s="2"/>
      <c r="X434" s="5"/>
      <c r="AMO434"/>
    </row>
    <row r="435" spans="7:24 1029:1029" s="1" customFormat="1" ht="20.100000000000001" customHeight="1" x14ac:dyDescent="0.2">
      <c r="G435" s="2"/>
      <c r="X435" s="5"/>
      <c r="AMO435"/>
    </row>
    <row r="436" spans="7:24 1029:1029" s="1" customFormat="1" ht="20.100000000000001" customHeight="1" x14ac:dyDescent="0.2">
      <c r="G436" s="2"/>
      <c r="X436" s="5"/>
      <c r="AMO436"/>
    </row>
    <row r="437" spans="7:24 1029:1029" s="1" customFormat="1" ht="20.100000000000001" customHeight="1" x14ac:dyDescent="0.2">
      <c r="G437" s="2"/>
      <c r="X437" s="5"/>
      <c r="AMO437"/>
    </row>
    <row r="438" spans="7:24 1029:1029" s="1" customFormat="1" ht="20.100000000000001" customHeight="1" x14ac:dyDescent="0.2">
      <c r="G438" s="2"/>
      <c r="X438" s="5"/>
      <c r="AMO438"/>
    </row>
    <row r="439" spans="7:24 1029:1029" s="1" customFormat="1" ht="20.100000000000001" customHeight="1" x14ac:dyDescent="0.2">
      <c r="G439" s="2"/>
      <c r="X439" s="5"/>
      <c r="AMO439"/>
    </row>
    <row r="440" spans="7:24 1029:1029" s="1" customFormat="1" ht="20.100000000000001" customHeight="1" x14ac:dyDescent="0.2">
      <c r="G440" s="2"/>
      <c r="X440" s="5"/>
      <c r="AMO440"/>
    </row>
    <row r="441" spans="7:24 1029:1029" s="1" customFormat="1" ht="20.100000000000001" customHeight="1" x14ac:dyDescent="0.2">
      <c r="G441" s="2"/>
      <c r="X441" s="5"/>
      <c r="AMO441"/>
    </row>
    <row r="442" spans="7:24 1029:1029" s="1" customFormat="1" ht="20.100000000000001" customHeight="1" x14ac:dyDescent="0.2">
      <c r="G442" s="2"/>
      <c r="X442" s="5"/>
      <c r="AMO442"/>
    </row>
    <row r="443" spans="7:24 1029:1029" s="1" customFormat="1" ht="20.100000000000001" customHeight="1" x14ac:dyDescent="0.2">
      <c r="G443" s="2"/>
      <c r="X443" s="5"/>
      <c r="AMO443"/>
    </row>
    <row r="444" spans="7:24 1029:1029" s="1" customFormat="1" ht="20.100000000000001" customHeight="1" x14ac:dyDescent="0.2">
      <c r="G444" s="2"/>
      <c r="X444" s="5"/>
      <c r="AMO444"/>
    </row>
    <row r="445" spans="7:24 1029:1029" s="1" customFormat="1" ht="20.100000000000001" customHeight="1" x14ac:dyDescent="0.2">
      <c r="G445" s="2"/>
      <c r="X445" s="5"/>
      <c r="AMO445"/>
    </row>
    <row r="446" spans="7:24 1029:1029" s="1" customFormat="1" ht="20.100000000000001" customHeight="1" x14ac:dyDescent="0.2">
      <c r="G446" s="2"/>
      <c r="X446" s="5"/>
      <c r="AMO446"/>
    </row>
    <row r="447" spans="7:24 1029:1029" s="1" customFormat="1" ht="20.100000000000001" customHeight="1" x14ac:dyDescent="0.2">
      <c r="G447" s="2"/>
      <c r="X447" s="5"/>
      <c r="AMO447"/>
    </row>
    <row r="448" spans="7:24 1029:1029" s="1" customFormat="1" ht="20.100000000000001" customHeight="1" x14ac:dyDescent="0.2">
      <c r="G448" s="2"/>
      <c r="X448" s="5"/>
      <c r="AMO448"/>
    </row>
    <row r="449" spans="7:41 1029:1029" s="1" customFormat="1" ht="20.100000000000001" customHeight="1" x14ac:dyDescent="0.2">
      <c r="G449" s="2"/>
      <c r="X449" s="5"/>
      <c r="AMO449"/>
    </row>
    <row r="450" spans="7:41 1029:1029" s="1" customFormat="1" ht="20.100000000000001" customHeight="1" x14ac:dyDescent="0.2">
      <c r="G450" s="2"/>
      <c r="X450" s="5"/>
      <c r="AMO450"/>
    </row>
    <row r="451" spans="7:41 1029:1029" s="1" customFormat="1" ht="20.100000000000001" customHeight="1" x14ac:dyDescent="0.2">
      <c r="G451" s="2"/>
      <c r="X451" s="5"/>
      <c r="AMO451"/>
    </row>
    <row r="452" spans="7:41 1029:1029" s="1" customFormat="1" ht="20.100000000000001" customHeight="1" x14ac:dyDescent="0.2">
      <c r="G452" s="2"/>
      <c r="X452" s="5"/>
      <c r="AMO452"/>
    </row>
    <row r="453" spans="7:41 1029:1029" s="1" customFormat="1" ht="20.100000000000001" customHeight="1" x14ac:dyDescent="0.2">
      <c r="G453" s="2"/>
      <c r="X453" s="5"/>
      <c r="AMO453"/>
    </row>
    <row r="454" spans="7:41 1029:1029" s="1" customFormat="1" ht="20.100000000000001" customHeight="1" x14ac:dyDescent="0.2">
      <c r="G454" s="2"/>
      <c r="X454" s="5"/>
      <c r="AMO454"/>
    </row>
    <row r="455" spans="7:41 1029:1029" s="1" customFormat="1" ht="20.100000000000001" customHeight="1" x14ac:dyDescent="0.2">
      <c r="G455" s="2"/>
      <c r="X455" s="5"/>
      <c r="AO455" s="7"/>
      <c r="AMO455"/>
    </row>
    <row r="456" spans="7:41 1029:1029" s="1" customFormat="1" ht="20.100000000000001" customHeight="1" x14ac:dyDescent="0.2">
      <c r="G456" s="2"/>
      <c r="X456" s="5"/>
      <c r="AO456" s="7"/>
      <c r="AMO456"/>
    </row>
    <row r="457" spans="7:41 1029:1029" s="1" customFormat="1" ht="20.100000000000001" customHeight="1" x14ac:dyDescent="0.2">
      <c r="G457" s="2"/>
      <c r="X457" s="5"/>
      <c r="AO457" s="7"/>
      <c r="AMO457"/>
    </row>
    <row r="458" spans="7:41 1029:1029" s="1" customFormat="1" ht="20.100000000000001" customHeight="1" x14ac:dyDescent="0.2">
      <c r="G458" s="2"/>
      <c r="X458" s="5"/>
      <c r="AO458" s="7"/>
      <c r="AMO458"/>
    </row>
    <row r="459" spans="7:41 1029:1029" s="1" customFormat="1" ht="20.100000000000001" customHeight="1" x14ac:dyDescent="0.2">
      <c r="G459" s="2"/>
      <c r="X459" s="5"/>
      <c r="AO459" s="7"/>
      <c r="AMO459"/>
    </row>
    <row r="460" spans="7:41 1029:1029" s="1" customFormat="1" ht="20.100000000000001" customHeight="1" x14ac:dyDescent="0.2">
      <c r="G460" s="2"/>
      <c r="X460" s="5"/>
      <c r="AO460" s="7"/>
      <c r="AMO460"/>
    </row>
    <row r="461" spans="7:41 1029:1029" s="1" customFormat="1" ht="20.100000000000001" customHeight="1" x14ac:dyDescent="0.2">
      <c r="G461" s="2"/>
      <c r="X461" s="5"/>
      <c r="AO461" s="7"/>
      <c r="AMO461"/>
    </row>
    <row r="462" spans="7:41 1029:1029" s="1" customFormat="1" ht="20.100000000000001" customHeight="1" x14ac:dyDescent="0.2">
      <c r="G462" s="2"/>
      <c r="X462" s="5"/>
      <c r="AO462" s="7"/>
      <c r="AMO462"/>
    </row>
    <row r="463" spans="7:41 1029:1029" s="1" customFormat="1" ht="20.100000000000001" customHeight="1" x14ac:dyDescent="0.2">
      <c r="G463" s="2"/>
      <c r="X463" s="5"/>
      <c r="AO463" s="7"/>
      <c r="AMO463"/>
    </row>
    <row r="464" spans="7:41 1029:1029" s="1" customFormat="1" ht="20.100000000000001" customHeight="1" x14ac:dyDescent="0.2">
      <c r="G464" s="2"/>
      <c r="X464" s="5"/>
      <c r="AO464" s="7"/>
      <c r="AMO464"/>
    </row>
    <row r="465" spans="7:41 1029:1029" s="1" customFormat="1" ht="20.100000000000001" customHeight="1" x14ac:dyDescent="0.2">
      <c r="G465" s="2"/>
      <c r="X465" s="5"/>
      <c r="AO465" s="7"/>
      <c r="AMO465"/>
    </row>
    <row r="466" spans="7:41 1029:1029" s="1" customFormat="1" ht="20.100000000000001" customHeight="1" x14ac:dyDescent="0.2">
      <c r="G466" s="2"/>
      <c r="X466" s="5"/>
      <c r="AO466" s="7"/>
      <c r="AMO466"/>
    </row>
    <row r="467" spans="7:41 1029:1029" s="1" customFormat="1" ht="20.100000000000001" customHeight="1" x14ac:dyDescent="0.2">
      <c r="G467" s="2"/>
      <c r="X467" s="5"/>
      <c r="AO467" s="7"/>
      <c r="AMO467"/>
    </row>
    <row r="468" spans="7:41 1029:1029" s="1" customFormat="1" ht="20.100000000000001" customHeight="1" x14ac:dyDescent="0.2">
      <c r="G468" s="2"/>
      <c r="X468" s="5"/>
      <c r="AO468" s="7"/>
      <c r="AMO468"/>
    </row>
    <row r="469" spans="7:41 1029:1029" s="1" customFormat="1" ht="20.100000000000001" customHeight="1" x14ac:dyDescent="0.2">
      <c r="G469" s="2"/>
      <c r="X469" s="5"/>
      <c r="AO469" s="7"/>
      <c r="AMO469"/>
    </row>
    <row r="470" spans="7:41 1029:1029" s="1" customFormat="1" ht="20.100000000000001" customHeight="1" x14ac:dyDescent="0.2">
      <c r="G470" s="2"/>
      <c r="X470" s="5"/>
      <c r="AO470" s="7"/>
      <c r="AMO470"/>
    </row>
    <row r="471" spans="7:41 1029:1029" s="1" customFormat="1" ht="20.100000000000001" customHeight="1" x14ac:dyDescent="0.2">
      <c r="G471" s="2"/>
      <c r="X471" s="5"/>
      <c r="AO471" s="7"/>
      <c r="AMO471"/>
    </row>
    <row r="472" spans="7:41 1029:1029" s="1" customFormat="1" ht="20.100000000000001" customHeight="1" x14ac:dyDescent="0.2">
      <c r="G472" s="2"/>
      <c r="X472" s="5"/>
      <c r="AO472" s="7"/>
      <c r="AMO472"/>
    </row>
    <row r="473" spans="7:41 1029:1029" s="1" customFormat="1" ht="20.100000000000001" customHeight="1" x14ac:dyDescent="0.2">
      <c r="G473" s="2"/>
      <c r="X473" s="5"/>
      <c r="AO473" s="7"/>
      <c r="AMO473"/>
    </row>
    <row r="474" spans="7:41 1029:1029" s="1" customFormat="1" ht="20.100000000000001" customHeight="1" x14ac:dyDescent="0.2">
      <c r="G474" s="2"/>
      <c r="X474" s="5"/>
      <c r="AO474" s="7"/>
      <c r="AMO474"/>
    </row>
    <row r="475" spans="7:41 1029:1029" s="1" customFormat="1" ht="20.100000000000001" customHeight="1" x14ac:dyDescent="0.2">
      <c r="G475" s="2"/>
      <c r="X475" s="5"/>
      <c r="AO475" s="7"/>
      <c r="AMO475"/>
    </row>
    <row r="476" spans="7:41 1029:1029" s="1" customFormat="1" ht="20.100000000000001" customHeight="1" x14ac:dyDescent="0.2">
      <c r="G476" s="2"/>
      <c r="X476" s="5"/>
      <c r="AO476" s="7"/>
      <c r="AMO476"/>
    </row>
    <row r="477" spans="7:41 1029:1029" s="1" customFormat="1" ht="20.100000000000001" customHeight="1" x14ac:dyDescent="0.2">
      <c r="G477" s="2"/>
      <c r="X477" s="5"/>
      <c r="AO477" s="7"/>
      <c r="AMO477"/>
    </row>
    <row r="478" spans="7:41 1029:1029" s="1" customFormat="1" ht="20.100000000000001" customHeight="1" x14ac:dyDescent="0.2">
      <c r="G478" s="2"/>
      <c r="X478" s="5"/>
      <c r="AO478" s="7"/>
      <c r="AMO478"/>
    </row>
    <row r="479" spans="7:41 1029:1029" s="1" customFormat="1" ht="20.100000000000001" customHeight="1" x14ac:dyDescent="0.2">
      <c r="G479" s="2"/>
      <c r="X479" s="5"/>
      <c r="AO479" s="7"/>
      <c r="AMO479"/>
    </row>
    <row r="480" spans="7:41 1029:1029" s="1" customFormat="1" ht="20.100000000000001" customHeight="1" x14ac:dyDescent="0.2">
      <c r="G480" s="2"/>
      <c r="X480" s="5"/>
      <c r="AO480" s="7"/>
      <c r="AMO480"/>
    </row>
    <row r="481" spans="7:41 1029:1029" s="1" customFormat="1" ht="20.100000000000001" customHeight="1" x14ac:dyDescent="0.2">
      <c r="G481" s="2"/>
      <c r="X481" s="5"/>
      <c r="AO481" s="7"/>
      <c r="AMO481"/>
    </row>
    <row r="482" spans="7:41 1029:1029" s="1" customFormat="1" ht="20.100000000000001" customHeight="1" x14ac:dyDescent="0.2">
      <c r="G482" s="2"/>
      <c r="X482" s="5"/>
      <c r="AO482" s="7"/>
      <c r="AMO482"/>
    </row>
    <row r="483" spans="7:41 1029:1029" s="1" customFormat="1" ht="20.100000000000001" customHeight="1" x14ac:dyDescent="0.2">
      <c r="G483" s="2"/>
      <c r="X483" s="5"/>
      <c r="AO483" s="7"/>
      <c r="AMO483"/>
    </row>
    <row r="484" spans="7:41 1029:1029" s="1" customFormat="1" ht="20.100000000000001" customHeight="1" x14ac:dyDescent="0.2">
      <c r="G484" s="2"/>
      <c r="X484" s="5"/>
      <c r="AO484" s="7"/>
      <c r="AMO484"/>
    </row>
    <row r="485" spans="7:41 1029:1029" s="1" customFormat="1" ht="20.100000000000001" customHeight="1" x14ac:dyDescent="0.2">
      <c r="G485" s="2"/>
      <c r="X485" s="5"/>
      <c r="AO485" s="7"/>
      <c r="AMO485"/>
    </row>
    <row r="486" spans="7:41 1029:1029" s="1" customFormat="1" ht="20.100000000000001" customHeight="1" x14ac:dyDescent="0.2">
      <c r="G486" s="2"/>
      <c r="X486" s="5"/>
      <c r="AO486" s="7"/>
      <c r="AMO486"/>
    </row>
    <row r="487" spans="7:41 1029:1029" s="1" customFormat="1" ht="20.100000000000001" customHeight="1" x14ac:dyDescent="0.2">
      <c r="G487" s="2"/>
      <c r="X487" s="5"/>
      <c r="AO487" s="7"/>
      <c r="AMO487"/>
    </row>
    <row r="488" spans="7:41 1029:1029" s="1" customFormat="1" ht="20.100000000000001" customHeight="1" x14ac:dyDescent="0.2">
      <c r="G488" s="2"/>
      <c r="X488" s="5"/>
      <c r="AO488" s="7"/>
      <c r="AMO488"/>
    </row>
    <row r="489" spans="7:41 1029:1029" s="1" customFormat="1" ht="20.100000000000001" customHeight="1" x14ac:dyDescent="0.2">
      <c r="G489" s="2"/>
      <c r="X489" s="5"/>
      <c r="AO489" s="7"/>
      <c r="AMO489"/>
    </row>
    <row r="490" spans="7:41 1029:1029" s="1" customFormat="1" ht="20.100000000000001" customHeight="1" x14ac:dyDescent="0.2">
      <c r="G490" s="2"/>
      <c r="X490" s="5"/>
      <c r="AO490" s="7"/>
      <c r="AMO490"/>
    </row>
    <row r="491" spans="7:41 1029:1029" s="1" customFormat="1" ht="20.100000000000001" customHeight="1" x14ac:dyDescent="0.2">
      <c r="G491" s="2"/>
      <c r="X491" s="5"/>
      <c r="AO491" s="7"/>
      <c r="AMO491"/>
    </row>
    <row r="492" spans="7:41 1029:1029" s="1" customFormat="1" ht="20.100000000000001" customHeight="1" x14ac:dyDescent="0.2">
      <c r="G492" s="2"/>
      <c r="X492" s="5"/>
      <c r="AO492" s="7"/>
      <c r="AMO492"/>
    </row>
    <row r="493" spans="7:41 1029:1029" s="1" customFormat="1" ht="20.100000000000001" customHeight="1" x14ac:dyDescent="0.2">
      <c r="G493" s="2"/>
      <c r="X493" s="5"/>
      <c r="AO493" s="7"/>
      <c r="AMO493"/>
    </row>
    <row r="494" spans="7:41 1029:1029" s="1" customFormat="1" ht="20.100000000000001" customHeight="1" x14ac:dyDescent="0.2">
      <c r="G494" s="2"/>
      <c r="X494" s="5"/>
      <c r="AO494" s="7"/>
      <c r="AMO494"/>
    </row>
    <row r="495" spans="7:41 1029:1029" s="1" customFormat="1" ht="20.100000000000001" customHeight="1" x14ac:dyDescent="0.2">
      <c r="G495" s="2"/>
      <c r="X495" s="5"/>
      <c r="AO495" s="7"/>
      <c r="AMO495"/>
    </row>
    <row r="496" spans="7:41 1029:1029" s="1" customFormat="1" ht="20.100000000000001" customHeight="1" x14ac:dyDescent="0.2">
      <c r="G496" s="2"/>
      <c r="X496" s="5"/>
      <c r="AO496" s="7"/>
      <c r="AMO496"/>
    </row>
    <row r="497" spans="7:41 1029:1029" s="1" customFormat="1" ht="20.100000000000001" customHeight="1" x14ac:dyDescent="0.2">
      <c r="G497" s="2"/>
      <c r="X497" s="5"/>
      <c r="AO497" s="7"/>
      <c r="AMO497"/>
    </row>
    <row r="498" spans="7:41 1029:1029" s="1" customFormat="1" ht="20.100000000000001" customHeight="1" x14ac:dyDescent="0.2">
      <c r="G498" s="2"/>
      <c r="X498" s="5"/>
      <c r="AO498" s="7"/>
      <c r="AMO498"/>
    </row>
    <row r="499" spans="7:41 1029:1029" s="1" customFormat="1" ht="20.100000000000001" customHeight="1" x14ac:dyDescent="0.2">
      <c r="G499" s="2"/>
      <c r="X499" s="5"/>
      <c r="AO499" s="7"/>
      <c r="AMO499"/>
    </row>
    <row r="500" spans="7:41 1029:1029" s="1" customFormat="1" ht="20.100000000000001" customHeight="1" x14ac:dyDescent="0.2">
      <c r="G500" s="2"/>
      <c r="X500" s="5"/>
      <c r="AO500" s="7"/>
      <c r="AMO500"/>
    </row>
    <row r="501" spans="7:41 1029:1029" s="1" customFormat="1" ht="20.100000000000001" customHeight="1" x14ac:dyDescent="0.2">
      <c r="G501" s="2"/>
      <c r="X501" s="5"/>
      <c r="AO501" s="7"/>
      <c r="AMO501"/>
    </row>
    <row r="502" spans="7:41 1029:1029" s="1" customFormat="1" ht="20.100000000000001" customHeight="1" x14ac:dyDescent="0.2">
      <c r="G502" s="2"/>
      <c r="X502" s="5"/>
      <c r="AO502" s="7"/>
      <c r="AMO502"/>
    </row>
    <row r="503" spans="7:41 1029:1029" s="1" customFormat="1" ht="20.100000000000001" customHeight="1" x14ac:dyDescent="0.2">
      <c r="G503" s="2"/>
      <c r="X503" s="5"/>
      <c r="AO503" s="7"/>
      <c r="AMO503"/>
    </row>
    <row r="504" spans="7:41 1029:1029" s="1" customFormat="1" ht="20.100000000000001" customHeight="1" x14ac:dyDescent="0.2">
      <c r="G504" s="2"/>
      <c r="X504" s="5"/>
      <c r="AO504" s="7"/>
      <c r="AMO504"/>
    </row>
    <row r="505" spans="7:41 1029:1029" s="1" customFormat="1" ht="20.100000000000001" customHeight="1" x14ac:dyDescent="0.2">
      <c r="G505" s="2"/>
      <c r="X505" s="5"/>
      <c r="AO505" s="7"/>
      <c r="AMO505"/>
    </row>
    <row r="506" spans="7:41 1029:1029" s="1" customFormat="1" ht="20.100000000000001" customHeight="1" x14ac:dyDescent="0.2">
      <c r="G506" s="2"/>
      <c r="X506" s="5"/>
      <c r="AO506" s="7"/>
      <c r="AMO506"/>
    </row>
    <row r="507" spans="7:41 1029:1029" s="1" customFormat="1" ht="20.100000000000001" customHeight="1" x14ac:dyDescent="0.2">
      <c r="G507" s="2"/>
      <c r="X507" s="5"/>
      <c r="AO507" s="7"/>
      <c r="AMO507"/>
    </row>
    <row r="508" spans="7:41 1029:1029" s="1" customFormat="1" ht="20.100000000000001" customHeight="1" x14ac:dyDescent="0.2">
      <c r="G508" s="2"/>
      <c r="X508" s="5"/>
      <c r="AO508" s="7"/>
      <c r="AMO508"/>
    </row>
    <row r="509" spans="7:41 1029:1029" s="1" customFormat="1" ht="20.100000000000001" customHeight="1" x14ac:dyDescent="0.2">
      <c r="G509" s="2"/>
      <c r="X509" s="5"/>
      <c r="AO509" s="7"/>
      <c r="AMO509"/>
    </row>
    <row r="510" spans="7:41 1029:1029" s="1" customFormat="1" ht="20.100000000000001" customHeight="1" x14ac:dyDescent="0.2">
      <c r="G510" s="2"/>
      <c r="X510" s="5"/>
      <c r="AO510" s="7"/>
      <c r="AMO510"/>
    </row>
    <row r="511" spans="7:41 1029:1029" s="1" customFormat="1" ht="20.100000000000001" customHeight="1" x14ac:dyDescent="0.2">
      <c r="G511" s="2"/>
      <c r="X511" s="5"/>
      <c r="AO511" s="7"/>
      <c r="AMO511"/>
    </row>
    <row r="512" spans="7:41 1029:1029" s="1" customFormat="1" ht="20.100000000000001" customHeight="1" x14ac:dyDescent="0.2">
      <c r="G512" s="2"/>
      <c r="X512" s="5"/>
      <c r="AO512" s="7"/>
      <c r="AMO512"/>
    </row>
    <row r="513" spans="7:41 1029:1029" s="1" customFormat="1" ht="20.100000000000001" customHeight="1" x14ac:dyDescent="0.2">
      <c r="G513" s="2"/>
      <c r="X513" s="5"/>
      <c r="AO513" s="7"/>
      <c r="AMO513"/>
    </row>
    <row r="514" spans="7:41 1029:1029" s="1" customFormat="1" ht="20.100000000000001" customHeight="1" x14ac:dyDescent="0.2">
      <c r="G514" s="2"/>
      <c r="X514" s="5"/>
      <c r="AO514" s="7"/>
      <c r="AMO514"/>
    </row>
    <row r="515" spans="7:41 1029:1029" s="1" customFormat="1" ht="20.100000000000001" customHeight="1" x14ac:dyDescent="0.2">
      <c r="G515" s="2"/>
      <c r="X515" s="5"/>
      <c r="AO515" s="7"/>
      <c r="AMO515"/>
    </row>
    <row r="516" spans="7:41 1029:1029" s="1" customFormat="1" ht="20.100000000000001" customHeight="1" x14ac:dyDescent="0.2">
      <c r="G516" s="2"/>
      <c r="X516" s="5"/>
      <c r="AO516" s="7"/>
      <c r="AMO516"/>
    </row>
    <row r="517" spans="7:41 1029:1029" s="1" customFormat="1" ht="20.100000000000001" customHeight="1" x14ac:dyDescent="0.2">
      <c r="G517" s="2"/>
      <c r="X517" s="5"/>
      <c r="AO517" s="7"/>
      <c r="AMO517"/>
    </row>
    <row r="518" spans="7:41 1029:1029" s="1" customFormat="1" ht="20.100000000000001" customHeight="1" x14ac:dyDescent="0.2">
      <c r="G518" s="2"/>
      <c r="X518" s="5"/>
      <c r="AO518" s="7"/>
      <c r="AMO518"/>
    </row>
    <row r="519" spans="7:41 1029:1029" s="1" customFormat="1" ht="20.100000000000001" customHeight="1" x14ac:dyDescent="0.2">
      <c r="G519" s="2"/>
      <c r="X519" s="5"/>
      <c r="AO519" s="7"/>
      <c r="AMO519"/>
    </row>
    <row r="520" spans="7:41 1029:1029" s="1" customFormat="1" ht="20.100000000000001" customHeight="1" x14ac:dyDescent="0.2">
      <c r="G520" s="2"/>
      <c r="X520" s="5"/>
      <c r="AO520" s="7"/>
      <c r="AMO520"/>
    </row>
    <row r="521" spans="7:41 1029:1029" s="1" customFormat="1" ht="20.100000000000001" customHeight="1" x14ac:dyDescent="0.2">
      <c r="G521" s="2"/>
      <c r="X521" s="5"/>
      <c r="AO521" s="7"/>
      <c r="AMO521"/>
    </row>
    <row r="522" spans="7:41 1029:1029" s="1" customFormat="1" ht="20.100000000000001" customHeight="1" x14ac:dyDescent="0.2">
      <c r="G522" s="2"/>
      <c r="X522" s="5"/>
      <c r="AO522" s="7"/>
      <c r="AMO522"/>
    </row>
    <row r="523" spans="7:41 1029:1029" s="1" customFormat="1" ht="20.100000000000001" customHeight="1" x14ac:dyDescent="0.2">
      <c r="G523" s="2"/>
      <c r="X523" s="5"/>
      <c r="AO523" s="7"/>
      <c r="AMO523"/>
    </row>
    <row r="524" spans="7:41 1029:1029" s="1" customFormat="1" ht="20.100000000000001" customHeight="1" x14ac:dyDescent="0.2">
      <c r="G524" s="2"/>
      <c r="X524" s="5"/>
      <c r="AO524" s="7"/>
      <c r="AMO524"/>
    </row>
    <row r="525" spans="7:41 1029:1029" s="1" customFormat="1" ht="20.100000000000001" customHeight="1" x14ac:dyDescent="0.2">
      <c r="G525" s="2"/>
      <c r="X525" s="5"/>
      <c r="AO525" s="7"/>
      <c r="AMO525"/>
    </row>
    <row r="526" spans="7:41 1029:1029" s="1" customFormat="1" ht="20.100000000000001" customHeight="1" x14ac:dyDescent="0.2">
      <c r="G526" s="2"/>
      <c r="X526" s="5"/>
      <c r="AO526" s="7"/>
      <c r="AMO526"/>
    </row>
    <row r="527" spans="7:41 1029:1029" s="1" customFormat="1" ht="20.100000000000001" customHeight="1" x14ac:dyDescent="0.2">
      <c r="G527" s="2"/>
      <c r="X527" s="5"/>
      <c r="AO527" s="7"/>
      <c r="AMO527"/>
    </row>
    <row r="528" spans="7:41 1029:1029" s="1" customFormat="1" ht="20.100000000000001" customHeight="1" x14ac:dyDescent="0.2">
      <c r="G528" s="2"/>
      <c r="X528" s="5"/>
      <c r="AO528" s="7"/>
      <c r="AMO528"/>
    </row>
    <row r="529" spans="7:41 1029:1029" s="1" customFormat="1" ht="20.100000000000001" customHeight="1" x14ac:dyDescent="0.2">
      <c r="G529" s="2"/>
      <c r="X529" s="5"/>
      <c r="AO529" s="7"/>
      <c r="AMO529"/>
    </row>
    <row r="530" spans="7:41 1029:1029" s="1" customFormat="1" ht="20.100000000000001" customHeight="1" x14ac:dyDescent="0.2">
      <c r="G530" s="2"/>
      <c r="X530" s="5"/>
      <c r="AO530" s="7"/>
      <c r="AMO530"/>
    </row>
    <row r="531" spans="7:41 1029:1029" s="1" customFormat="1" ht="20.100000000000001" customHeight="1" x14ac:dyDescent="0.2">
      <c r="G531" s="2"/>
      <c r="X531" s="5"/>
      <c r="AO531" s="7"/>
      <c r="AMO531"/>
    </row>
    <row r="532" spans="7:41 1029:1029" s="1" customFormat="1" ht="20.100000000000001" customHeight="1" x14ac:dyDescent="0.2">
      <c r="G532" s="2"/>
      <c r="X532" s="5"/>
      <c r="AO532" s="7"/>
      <c r="AMO532"/>
    </row>
    <row r="533" spans="7:41 1029:1029" s="1" customFormat="1" ht="20.100000000000001" customHeight="1" x14ac:dyDescent="0.2">
      <c r="G533" s="2"/>
      <c r="X533" s="5"/>
      <c r="AO533" s="7"/>
      <c r="AMO533"/>
    </row>
    <row r="534" spans="7:41 1029:1029" s="1" customFormat="1" ht="20.100000000000001" customHeight="1" x14ac:dyDescent="0.2">
      <c r="G534" s="2"/>
      <c r="X534" s="5"/>
      <c r="AO534" s="7"/>
      <c r="AMO534"/>
    </row>
    <row r="535" spans="7:41 1029:1029" s="1" customFormat="1" ht="20.100000000000001" customHeight="1" x14ac:dyDescent="0.2">
      <c r="G535" s="2"/>
      <c r="X535" s="5"/>
      <c r="AO535" s="7"/>
      <c r="AMO535"/>
    </row>
    <row r="536" spans="7:41 1029:1029" s="1" customFormat="1" ht="20.100000000000001" customHeight="1" x14ac:dyDescent="0.2">
      <c r="G536" s="2"/>
      <c r="X536" s="5"/>
      <c r="AO536" s="7"/>
      <c r="AMO536"/>
    </row>
    <row r="537" spans="7:41 1029:1029" s="1" customFormat="1" ht="20.100000000000001" customHeight="1" x14ac:dyDescent="0.2">
      <c r="G537" s="2"/>
      <c r="X537" s="5"/>
      <c r="AO537" s="7"/>
      <c r="AMO537"/>
    </row>
    <row r="538" spans="7:41 1029:1029" s="1" customFormat="1" ht="20.100000000000001" customHeight="1" x14ac:dyDescent="0.2">
      <c r="G538" s="2"/>
      <c r="X538" s="5"/>
      <c r="AO538" s="7"/>
      <c r="AMO538"/>
    </row>
    <row r="539" spans="7:41 1029:1029" s="1" customFormat="1" ht="20.100000000000001" customHeight="1" x14ac:dyDescent="0.2">
      <c r="G539" s="2"/>
      <c r="X539" s="5"/>
      <c r="AO539" s="7"/>
      <c r="AMO539"/>
    </row>
    <row r="540" spans="7:41 1029:1029" s="1" customFormat="1" ht="20.100000000000001" customHeight="1" x14ac:dyDescent="0.2">
      <c r="G540" s="2"/>
      <c r="X540" s="5"/>
      <c r="AO540" s="7"/>
      <c r="AMO540"/>
    </row>
    <row r="541" spans="7:41 1029:1029" s="1" customFormat="1" ht="20.100000000000001" customHeight="1" x14ac:dyDescent="0.2">
      <c r="G541" s="2"/>
      <c r="X541" s="5"/>
      <c r="AO541" s="7"/>
      <c r="AMO541"/>
    </row>
    <row r="542" spans="7:41 1029:1029" s="1" customFormat="1" ht="20.100000000000001" customHeight="1" x14ac:dyDescent="0.2">
      <c r="G542" s="2"/>
      <c r="X542" s="5"/>
      <c r="AO542" s="7"/>
      <c r="AMO542"/>
    </row>
    <row r="543" spans="7:41 1029:1029" s="1" customFormat="1" ht="20.100000000000001" customHeight="1" x14ac:dyDescent="0.2">
      <c r="G543" s="2"/>
      <c r="X543" s="5"/>
      <c r="AO543" s="7"/>
      <c r="AMO543"/>
    </row>
    <row r="544" spans="7:41 1029:1029" s="1" customFormat="1" ht="20.100000000000001" customHeight="1" x14ac:dyDescent="0.2">
      <c r="G544" s="2"/>
      <c r="X544" s="5"/>
      <c r="AO544" s="7"/>
      <c r="AMO544"/>
    </row>
    <row r="545" spans="7:41 1029:1029" s="1" customFormat="1" ht="20.100000000000001" customHeight="1" x14ac:dyDescent="0.2">
      <c r="G545" s="2"/>
      <c r="X545" s="5"/>
      <c r="AO545" s="7"/>
      <c r="AMO545"/>
    </row>
    <row r="546" spans="7:41 1029:1029" s="1" customFormat="1" ht="20.100000000000001" customHeight="1" x14ac:dyDescent="0.2">
      <c r="G546" s="2"/>
      <c r="X546" s="5"/>
      <c r="AO546" s="7"/>
      <c r="AMO546"/>
    </row>
    <row r="547" spans="7:41 1029:1029" s="1" customFormat="1" ht="20.100000000000001" customHeight="1" x14ac:dyDescent="0.2">
      <c r="G547" s="2"/>
      <c r="X547" s="5"/>
      <c r="AO547" s="7"/>
      <c r="AMO547"/>
    </row>
    <row r="548" spans="7:41 1029:1029" s="1" customFormat="1" ht="20.100000000000001" customHeight="1" x14ac:dyDescent="0.2">
      <c r="G548" s="2"/>
      <c r="X548" s="5"/>
      <c r="AO548" s="7"/>
      <c r="AMO548"/>
    </row>
    <row r="549" spans="7:41 1029:1029" s="1" customFormat="1" ht="20.100000000000001" customHeight="1" x14ac:dyDescent="0.2">
      <c r="G549" s="2"/>
      <c r="X549" s="5"/>
      <c r="AO549" s="7"/>
      <c r="AMO549"/>
    </row>
    <row r="550" spans="7:41 1029:1029" s="1" customFormat="1" ht="20.100000000000001" customHeight="1" x14ac:dyDescent="0.2">
      <c r="G550" s="2"/>
      <c r="X550" s="5"/>
      <c r="AO550" s="7"/>
      <c r="AMO550"/>
    </row>
    <row r="551" spans="7:41 1029:1029" s="1" customFormat="1" ht="20.100000000000001" customHeight="1" x14ac:dyDescent="0.2">
      <c r="G551" s="2"/>
      <c r="X551" s="5"/>
      <c r="AO551" s="7"/>
      <c r="AMO551"/>
    </row>
    <row r="552" spans="7:41 1029:1029" s="1" customFormat="1" ht="20.100000000000001" customHeight="1" x14ac:dyDescent="0.2">
      <c r="G552" s="2"/>
      <c r="X552" s="5"/>
      <c r="AO552" s="7"/>
      <c r="AMO552"/>
    </row>
    <row r="553" spans="7:41 1029:1029" s="1" customFormat="1" ht="20.100000000000001" customHeight="1" x14ac:dyDescent="0.2">
      <c r="G553" s="2"/>
      <c r="X553" s="5"/>
      <c r="AO553" s="7"/>
      <c r="AMO553"/>
    </row>
    <row r="554" spans="7:41 1029:1029" s="1" customFormat="1" ht="20.100000000000001" customHeight="1" x14ac:dyDescent="0.2">
      <c r="G554" s="2"/>
      <c r="X554" s="5"/>
      <c r="AO554" s="7"/>
      <c r="AMO554"/>
    </row>
    <row r="555" spans="7:41 1029:1029" s="1" customFormat="1" ht="20.100000000000001" customHeight="1" x14ac:dyDescent="0.2">
      <c r="G555" s="2"/>
      <c r="X555" s="5"/>
      <c r="AO555" s="7"/>
      <c r="AMO555"/>
    </row>
    <row r="556" spans="7:41 1029:1029" s="1" customFormat="1" ht="20.100000000000001" customHeight="1" x14ac:dyDescent="0.2">
      <c r="G556" s="2"/>
      <c r="X556" s="5"/>
      <c r="AO556" s="7"/>
      <c r="AMO556"/>
    </row>
    <row r="557" spans="7:41 1029:1029" s="1" customFormat="1" ht="20.100000000000001" customHeight="1" x14ac:dyDescent="0.2">
      <c r="G557" s="2"/>
      <c r="X557" s="5"/>
      <c r="AO557" s="7"/>
      <c r="AMO557"/>
    </row>
    <row r="558" spans="7:41 1029:1029" s="1" customFormat="1" ht="20.100000000000001" customHeight="1" x14ac:dyDescent="0.2">
      <c r="G558" s="2"/>
      <c r="X558" s="5"/>
      <c r="AO558" s="7"/>
      <c r="AMO558"/>
    </row>
    <row r="559" spans="7:41 1029:1029" s="1" customFormat="1" ht="20.100000000000001" customHeight="1" x14ac:dyDescent="0.2">
      <c r="G559" s="2"/>
      <c r="X559" s="5"/>
      <c r="AO559" s="7"/>
      <c r="AMO559"/>
    </row>
    <row r="560" spans="7:41 1029:1029" s="1" customFormat="1" ht="20.100000000000001" customHeight="1" x14ac:dyDescent="0.2">
      <c r="G560" s="2"/>
      <c r="X560" s="5"/>
      <c r="AO560" s="7"/>
      <c r="AMO560"/>
    </row>
    <row r="561" spans="7:41 1029:1029" s="1" customFormat="1" ht="20.100000000000001" customHeight="1" x14ac:dyDescent="0.2">
      <c r="G561" s="2"/>
      <c r="X561" s="5"/>
      <c r="AO561" s="7"/>
      <c r="AMO561"/>
    </row>
    <row r="562" spans="7:41 1029:1029" s="1" customFormat="1" ht="20.100000000000001" customHeight="1" x14ac:dyDescent="0.2">
      <c r="G562" s="2"/>
      <c r="X562" s="5"/>
      <c r="AO562" s="7"/>
      <c r="AMO562"/>
    </row>
    <row r="563" spans="7:41 1029:1029" s="1" customFormat="1" ht="20.100000000000001" customHeight="1" x14ac:dyDescent="0.2">
      <c r="G563" s="2"/>
      <c r="X563" s="5"/>
      <c r="AO563" s="7"/>
      <c r="AMO563"/>
    </row>
    <row r="564" spans="7:41 1029:1029" s="1" customFormat="1" ht="20.100000000000001" customHeight="1" x14ac:dyDescent="0.2">
      <c r="G564" s="2"/>
      <c r="X564" s="5"/>
      <c r="AO564" s="7"/>
      <c r="AMO564"/>
    </row>
    <row r="565" spans="7:41 1029:1029" s="1" customFormat="1" ht="20.100000000000001" customHeight="1" x14ac:dyDescent="0.2">
      <c r="G565" s="2"/>
      <c r="X565" s="5"/>
      <c r="AO565" s="7"/>
      <c r="AMO565"/>
    </row>
    <row r="566" spans="7:41 1029:1029" s="1" customFormat="1" ht="20.100000000000001" customHeight="1" x14ac:dyDescent="0.2">
      <c r="G566" s="2"/>
      <c r="X566" s="5"/>
      <c r="AO566" s="7"/>
      <c r="AMO566"/>
    </row>
    <row r="567" spans="7:41 1029:1029" s="1" customFormat="1" ht="20.100000000000001" customHeight="1" x14ac:dyDescent="0.2">
      <c r="G567" s="2"/>
      <c r="X567" s="5"/>
      <c r="AO567" s="7"/>
      <c r="AMO567"/>
    </row>
    <row r="568" spans="7:41 1029:1029" s="1" customFormat="1" ht="20.100000000000001" customHeight="1" x14ac:dyDescent="0.2">
      <c r="G568" s="2"/>
      <c r="X568" s="5"/>
      <c r="AO568" s="7"/>
      <c r="AMO568"/>
    </row>
    <row r="569" spans="7:41 1029:1029" s="1" customFormat="1" ht="20.100000000000001" customHeight="1" x14ac:dyDescent="0.2">
      <c r="G569" s="2"/>
      <c r="X569" s="5"/>
      <c r="AO569" s="7"/>
      <c r="AMO569"/>
    </row>
    <row r="570" spans="7:41 1029:1029" s="1" customFormat="1" ht="20.100000000000001" customHeight="1" x14ac:dyDescent="0.2">
      <c r="G570" s="2"/>
      <c r="X570" s="5"/>
      <c r="AO570" s="7"/>
      <c r="AMO570"/>
    </row>
    <row r="571" spans="7:41 1029:1029" s="1" customFormat="1" ht="20.100000000000001" customHeight="1" x14ac:dyDescent="0.2">
      <c r="G571" s="2"/>
      <c r="X571" s="5"/>
      <c r="AO571" s="7"/>
      <c r="AMO571"/>
    </row>
    <row r="572" spans="7:41 1029:1029" s="1" customFormat="1" ht="20.100000000000001" customHeight="1" x14ac:dyDescent="0.2">
      <c r="G572" s="2"/>
      <c r="X572" s="5"/>
      <c r="AO572" s="7"/>
      <c r="AMO572"/>
    </row>
    <row r="573" spans="7:41 1029:1029" s="1" customFormat="1" ht="20.100000000000001" customHeight="1" x14ac:dyDescent="0.2">
      <c r="G573" s="2"/>
      <c r="X573" s="5"/>
      <c r="AO573" s="7"/>
      <c r="AMO573"/>
    </row>
    <row r="574" spans="7:41 1029:1029" s="1" customFormat="1" ht="20.100000000000001" customHeight="1" x14ac:dyDescent="0.2">
      <c r="G574" s="2"/>
      <c r="X574" s="5"/>
      <c r="AO574" s="7"/>
      <c r="AMO574"/>
    </row>
    <row r="575" spans="7:41 1029:1029" s="1" customFormat="1" ht="20.100000000000001" customHeight="1" x14ac:dyDescent="0.2">
      <c r="G575" s="2"/>
      <c r="X575" s="5"/>
      <c r="AO575" s="7"/>
      <c r="AMO575"/>
    </row>
    <row r="576" spans="7:41 1029:1029" s="1" customFormat="1" ht="20.100000000000001" customHeight="1" x14ac:dyDescent="0.2">
      <c r="G576" s="2"/>
      <c r="X576" s="5"/>
      <c r="AO576" s="7"/>
      <c r="AMO576"/>
    </row>
    <row r="577" spans="7:41 1029:1029" s="1" customFormat="1" ht="20.100000000000001" customHeight="1" x14ac:dyDescent="0.2">
      <c r="G577" s="2"/>
      <c r="X577" s="5"/>
      <c r="AO577" s="7"/>
      <c r="AMO577"/>
    </row>
    <row r="578" spans="7:41 1029:1029" s="1" customFormat="1" ht="20.100000000000001" customHeight="1" x14ac:dyDescent="0.2">
      <c r="G578" s="2"/>
      <c r="X578" s="5"/>
      <c r="AO578" s="7"/>
      <c r="AMO578"/>
    </row>
    <row r="579" spans="7:41 1029:1029" s="1" customFormat="1" ht="20.100000000000001" customHeight="1" x14ac:dyDescent="0.2">
      <c r="G579" s="2"/>
      <c r="X579" s="5"/>
      <c r="AO579" s="7"/>
      <c r="AMO579"/>
    </row>
    <row r="580" spans="7:41 1029:1029" s="1" customFormat="1" ht="20.100000000000001" customHeight="1" x14ac:dyDescent="0.2">
      <c r="G580" s="2"/>
      <c r="X580" s="5"/>
      <c r="AO580" s="7"/>
      <c r="AMO580"/>
    </row>
    <row r="581" spans="7:41 1029:1029" s="1" customFormat="1" ht="20.100000000000001" customHeight="1" x14ac:dyDescent="0.2">
      <c r="G581" s="2"/>
      <c r="X581" s="5"/>
      <c r="AO581" s="7"/>
      <c r="AMO581"/>
    </row>
    <row r="582" spans="7:41 1029:1029" s="1" customFormat="1" ht="20.100000000000001" customHeight="1" x14ac:dyDescent="0.2">
      <c r="G582" s="2"/>
      <c r="X582" s="5"/>
      <c r="AO582" s="7"/>
      <c r="AMO582"/>
    </row>
    <row r="583" spans="7:41 1029:1029" s="1" customFormat="1" ht="20.100000000000001" customHeight="1" x14ac:dyDescent="0.2">
      <c r="G583" s="2"/>
      <c r="X583" s="5"/>
      <c r="AO583" s="7"/>
      <c r="AMO583"/>
    </row>
    <row r="584" spans="7:41 1029:1029" s="1" customFormat="1" ht="20.100000000000001" customHeight="1" x14ac:dyDescent="0.2">
      <c r="G584" s="2"/>
      <c r="X584" s="5"/>
      <c r="AO584" s="7"/>
      <c r="AMO584"/>
    </row>
    <row r="585" spans="7:41 1029:1029" s="1" customFormat="1" ht="20.100000000000001" customHeight="1" x14ac:dyDescent="0.2">
      <c r="G585" s="2"/>
      <c r="X585" s="5"/>
      <c r="AO585" s="7"/>
      <c r="AMO585"/>
    </row>
    <row r="586" spans="7:41 1029:1029" s="1" customFormat="1" ht="20.100000000000001" customHeight="1" x14ac:dyDescent="0.2">
      <c r="G586" s="2"/>
      <c r="X586" s="5"/>
      <c r="AO586" s="7"/>
      <c r="AMO586"/>
    </row>
    <row r="587" spans="7:41 1029:1029" s="1" customFormat="1" ht="20.100000000000001" customHeight="1" x14ac:dyDescent="0.2">
      <c r="G587" s="2"/>
      <c r="X587" s="5"/>
      <c r="AO587" s="7"/>
      <c r="AMO587"/>
    </row>
    <row r="588" spans="7:41 1029:1029" s="1" customFormat="1" ht="20.100000000000001" customHeight="1" x14ac:dyDescent="0.2">
      <c r="G588" s="2"/>
      <c r="X588" s="5"/>
      <c r="AO588" s="7"/>
      <c r="AMO588"/>
    </row>
    <row r="589" spans="7:41 1029:1029" s="1" customFormat="1" ht="20.100000000000001" customHeight="1" x14ac:dyDescent="0.2">
      <c r="G589" s="2"/>
      <c r="X589" s="5"/>
      <c r="AO589" s="7"/>
      <c r="AMO589"/>
    </row>
    <row r="590" spans="7:41 1029:1029" s="1" customFormat="1" ht="20.100000000000001" customHeight="1" x14ac:dyDescent="0.2">
      <c r="G590" s="2"/>
      <c r="X590" s="5"/>
      <c r="AO590" s="7"/>
      <c r="AMO590"/>
    </row>
    <row r="591" spans="7:41 1029:1029" s="1" customFormat="1" ht="20.100000000000001" customHeight="1" x14ac:dyDescent="0.2">
      <c r="G591" s="2"/>
      <c r="X591" s="5"/>
      <c r="AO591" s="7"/>
      <c r="AMO591"/>
    </row>
    <row r="592" spans="7:41 1029:1029" s="1" customFormat="1" ht="20.100000000000001" customHeight="1" x14ac:dyDescent="0.2">
      <c r="G592" s="2"/>
      <c r="X592" s="5"/>
      <c r="AO592" s="7"/>
      <c r="AMO592"/>
    </row>
    <row r="593" spans="7:41 1029:1029" s="1" customFormat="1" ht="20.100000000000001" customHeight="1" x14ac:dyDescent="0.2">
      <c r="G593" s="2"/>
      <c r="X593" s="5"/>
      <c r="AO593" s="7"/>
      <c r="AMO593"/>
    </row>
    <row r="594" spans="7:41 1029:1029" s="1" customFormat="1" ht="20.100000000000001" customHeight="1" x14ac:dyDescent="0.2">
      <c r="G594" s="2"/>
      <c r="X594" s="5"/>
      <c r="AO594" s="7"/>
      <c r="AMO594"/>
    </row>
    <row r="595" spans="7:41 1029:1029" s="1" customFormat="1" ht="20.100000000000001" customHeight="1" x14ac:dyDescent="0.2">
      <c r="G595" s="2"/>
      <c r="X595" s="5"/>
      <c r="AO595" s="7"/>
      <c r="AMO595"/>
    </row>
    <row r="596" spans="7:41 1029:1029" s="1" customFormat="1" ht="20.100000000000001" customHeight="1" x14ac:dyDescent="0.2">
      <c r="G596" s="2"/>
      <c r="X596" s="5"/>
      <c r="AO596" s="7"/>
      <c r="AMO596"/>
    </row>
    <row r="597" spans="7:41 1029:1029" s="1" customFormat="1" ht="20.100000000000001" customHeight="1" x14ac:dyDescent="0.2">
      <c r="G597" s="2"/>
      <c r="X597" s="5"/>
      <c r="AO597" s="7"/>
      <c r="AMO597"/>
    </row>
    <row r="598" spans="7:41 1029:1029" s="1" customFormat="1" ht="20.100000000000001" customHeight="1" x14ac:dyDescent="0.2">
      <c r="G598" s="2"/>
      <c r="X598" s="5"/>
      <c r="AO598" s="7"/>
      <c r="AMO598"/>
    </row>
    <row r="599" spans="7:41 1029:1029" s="1" customFormat="1" ht="20.100000000000001" customHeight="1" x14ac:dyDescent="0.2">
      <c r="G599" s="2"/>
      <c r="X599" s="5"/>
      <c r="AO599" s="7"/>
      <c r="AMO599"/>
    </row>
    <row r="600" spans="7:41 1029:1029" s="1" customFormat="1" ht="20.100000000000001" customHeight="1" x14ac:dyDescent="0.2">
      <c r="G600" s="2"/>
      <c r="X600" s="5"/>
      <c r="AO600" s="7"/>
      <c r="AMO600"/>
    </row>
    <row r="601" spans="7:41 1029:1029" s="1" customFormat="1" ht="20.100000000000001" customHeight="1" x14ac:dyDescent="0.2">
      <c r="G601" s="2"/>
      <c r="X601" s="5"/>
      <c r="AO601" s="7"/>
      <c r="AMO601"/>
    </row>
    <row r="602" spans="7:41 1029:1029" s="1" customFormat="1" ht="20.100000000000001" customHeight="1" x14ac:dyDescent="0.2">
      <c r="G602" s="2"/>
      <c r="X602" s="5"/>
      <c r="AO602" s="7"/>
      <c r="AMO602"/>
    </row>
    <row r="603" spans="7:41 1029:1029" s="1" customFormat="1" ht="20.100000000000001" customHeight="1" x14ac:dyDescent="0.2">
      <c r="G603" s="2"/>
      <c r="X603" s="5"/>
      <c r="AO603" s="7"/>
      <c r="AMO603"/>
    </row>
    <row r="604" spans="7:41 1029:1029" s="1" customFormat="1" ht="20.100000000000001" customHeight="1" x14ac:dyDescent="0.2">
      <c r="G604" s="2"/>
      <c r="X604" s="5"/>
      <c r="AO604" s="7"/>
      <c r="AMO604"/>
    </row>
    <row r="605" spans="7:41 1029:1029" s="1" customFormat="1" ht="20.100000000000001" customHeight="1" x14ac:dyDescent="0.2">
      <c r="G605" s="2"/>
      <c r="X605" s="5"/>
      <c r="AO605" s="7"/>
      <c r="AMO605"/>
    </row>
    <row r="606" spans="7:41 1029:1029" s="1" customFormat="1" ht="20.100000000000001" customHeight="1" x14ac:dyDescent="0.2">
      <c r="G606" s="2"/>
      <c r="X606" s="5"/>
      <c r="AO606" s="7"/>
      <c r="AMO606"/>
    </row>
    <row r="607" spans="7:41 1029:1029" s="1" customFormat="1" ht="20.100000000000001" customHeight="1" x14ac:dyDescent="0.2">
      <c r="G607" s="2"/>
      <c r="X607" s="5"/>
      <c r="AO607" s="7"/>
      <c r="AMO607"/>
    </row>
    <row r="608" spans="7:41 1029:1029" s="1" customFormat="1" ht="20.100000000000001" customHeight="1" x14ac:dyDescent="0.2">
      <c r="G608" s="2"/>
      <c r="X608" s="5"/>
      <c r="AO608" s="7"/>
      <c r="AMO608"/>
    </row>
    <row r="609" spans="7:41 1029:1029" s="1" customFormat="1" ht="20.100000000000001" customHeight="1" x14ac:dyDescent="0.2">
      <c r="G609" s="2"/>
      <c r="X609" s="5"/>
      <c r="AO609" s="7"/>
      <c r="AMO609"/>
    </row>
    <row r="610" spans="7:41 1029:1029" s="1" customFormat="1" ht="20.100000000000001" customHeight="1" x14ac:dyDescent="0.2">
      <c r="G610" s="2"/>
      <c r="X610" s="5"/>
      <c r="AO610" s="7"/>
      <c r="AMO610"/>
    </row>
    <row r="611" spans="7:41 1029:1029" s="1" customFormat="1" ht="20.100000000000001" customHeight="1" x14ac:dyDescent="0.2">
      <c r="G611" s="2"/>
      <c r="X611" s="5"/>
      <c r="AO611" s="7"/>
      <c r="AMO611"/>
    </row>
    <row r="612" spans="7:41 1029:1029" s="1" customFormat="1" ht="20.100000000000001" customHeight="1" x14ac:dyDescent="0.2">
      <c r="G612" s="2"/>
      <c r="X612" s="5"/>
      <c r="AO612" s="7"/>
      <c r="AMO612"/>
    </row>
    <row r="613" spans="7:41 1029:1029" s="1" customFormat="1" ht="20.100000000000001" customHeight="1" x14ac:dyDescent="0.2">
      <c r="G613" s="2"/>
      <c r="X613" s="5"/>
      <c r="AO613" s="7"/>
      <c r="AMO613"/>
    </row>
    <row r="614" spans="7:41 1029:1029" s="1" customFormat="1" ht="20.100000000000001" customHeight="1" x14ac:dyDescent="0.2">
      <c r="G614" s="2"/>
      <c r="X614" s="5"/>
      <c r="AO614" s="7"/>
      <c r="AMO614"/>
    </row>
    <row r="615" spans="7:41 1029:1029" s="1" customFormat="1" ht="20.100000000000001" customHeight="1" x14ac:dyDescent="0.2">
      <c r="G615" s="2"/>
      <c r="X615" s="5"/>
      <c r="AO615" s="7"/>
      <c r="AMO615"/>
    </row>
    <row r="616" spans="7:41 1029:1029" s="1" customFormat="1" ht="20.100000000000001" customHeight="1" x14ac:dyDescent="0.2">
      <c r="G616" s="2"/>
      <c r="X616" s="5"/>
      <c r="AO616" s="7"/>
      <c r="AMO616"/>
    </row>
    <row r="617" spans="7:41 1029:1029" s="1" customFormat="1" ht="20.100000000000001" customHeight="1" x14ac:dyDescent="0.2">
      <c r="G617" s="2"/>
      <c r="X617" s="5"/>
      <c r="AO617" s="7"/>
      <c r="AMO617"/>
    </row>
    <row r="618" spans="7:41 1029:1029" s="1" customFormat="1" ht="20.100000000000001" customHeight="1" x14ac:dyDescent="0.2">
      <c r="G618" s="2"/>
      <c r="X618" s="5"/>
      <c r="AO618" s="7"/>
      <c r="AMO618"/>
    </row>
    <row r="619" spans="7:41 1029:1029" s="1" customFormat="1" ht="20.100000000000001" customHeight="1" x14ac:dyDescent="0.2">
      <c r="G619" s="2"/>
      <c r="X619" s="5"/>
      <c r="AO619" s="7"/>
      <c r="AMO619"/>
    </row>
    <row r="620" spans="7:41 1029:1029" s="1" customFormat="1" ht="20.100000000000001" customHeight="1" x14ac:dyDescent="0.2">
      <c r="G620" s="2"/>
      <c r="X620" s="5"/>
      <c r="AO620" s="7"/>
      <c r="AMO620"/>
    </row>
    <row r="621" spans="7:41 1029:1029" s="1" customFormat="1" ht="20.100000000000001" customHeight="1" x14ac:dyDescent="0.2">
      <c r="G621" s="2"/>
      <c r="X621" s="5"/>
      <c r="AO621" s="7"/>
      <c r="AMO621"/>
    </row>
    <row r="622" spans="7:41 1029:1029" s="1" customFormat="1" ht="20.100000000000001" customHeight="1" x14ac:dyDescent="0.2">
      <c r="G622" s="2"/>
      <c r="X622" s="5"/>
      <c r="AO622" s="7"/>
      <c r="AMO622"/>
    </row>
    <row r="623" spans="7:41 1029:1029" s="1" customFormat="1" ht="20.100000000000001" customHeight="1" x14ac:dyDescent="0.2">
      <c r="G623" s="2"/>
      <c r="X623" s="5"/>
      <c r="AO623" s="7"/>
      <c r="AMO623"/>
    </row>
    <row r="624" spans="7:41 1029:1029" s="1" customFormat="1" ht="20.100000000000001" customHeight="1" x14ac:dyDescent="0.2">
      <c r="G624" s="2"/>
      <c r="X624" s="5"/>
      <c r="AO624" s="7"/>
      <c r="AMO624"/>
    </row>
    <row r="625" spans="7:41 1029:1029" s="1" customFormat="1" ht="20.100000000000001" customHeight="1" x14ac:dyDescent="0.2">
      <c r="G625" s="2"/>
      <c r="X625" s="5"/>
      <c r="AO625" s="7"/>
      <c r="AMO625"/>
    </row>
    <row r="626" spans="7:41 1029:1029" s="1" customFormat="1" ht="20.100000000000001" customHeight="1" x14ac:dyDescent="0.2">
      <c r="G626" s="2"/>
      <c r="X626" s="5"/>
      <c r="AO626" s="7"/>
      <c r="AMO626"/>
    </row>
    <row r="627" spans="7:41 1029:1029" s="1" customFormat="1" ht="20.100000000000001" customHeight="1" x14ac:dyDescent="0.2">
      <c r="G627" s="2"/>
      <c r="X627" s="5"/>
      <c r="AO627" s="7"/>
      <c r="AMO627"/>
    </row>
    <row r="628" spans="7:41 1029:1029" s="1" customFormat="1" ht="20.100000000000001" customHeight="1" x14ac:dyDescent="0.2">
      <c r="G628" s="2"/>
      <c r="X628" s="5"/>
      <c r="AO628" s="7"/>
      <c r="AMO628"/>
    </row>
    <row r="629" spans="7:41 1029:1029" s="1" customFormat="1" ht="20.100000000000001" customHeight="1" x14ac:dyDescent="0.2">
      <c r="G629" s="2"/>
      <c r="X629" s="5"/>
      <c r="AO629" s="7"/>
      <c r="AMO629"/>
    </row>
    <row r="630" spans="7:41 1029:1029" s="1" customFormat="1" ht="20.100000000000001" customHeight="1" x14ac:dyDescent="0.2">
      <c r="G630" s="2"/>
      <c r="X630" s="5"/>
      <c r="AO630" s="7"/>
      <c r="AMO630"/>
    </row>
    <row r="631" spans="7:41 1029:1029" s="1" customFormat="1" ht="20.100000000000001" customHeight="1" x14ac:dyDescent="0.2">
      <c r="G631" s="2"/>
      <c r="X631" s="5"/>
      <c r="AO631" s="7"/>
      <c r="AMO631"/>
    </row>
    <row r="632" spans="7:41 1029:1029" s="1" customFormat="1" ht="20.100000000000001" customHeight="1" x14ac:dyDescent="0.2">
      <c r="G632" s="2"/>
      <c r="X632" s="5"/>
      <c r="AO632" s="7"/>
      <c r="AMO632"/>
    </row>
    <row r="633" spans="7:41 1029:1029" s="1" customFormat="1" ht="20.100000000000001" customHeight="1" x14ac:dyDescent="0.2">
      <c r="G633" s="2"/>
      <c r="X633" s="5"/>
      <c r="AO633" s="7"/>
      <c r="AMO633"/>
    </row>
    <row r="634" spans="7:41 1029:1029" s="1" customFormat="1" ht="20.100000000000001" customHeight="1" x14ac:dyDescent="0.2">
      <c r="G634" s="2"/>
      <c r="X634" s="5"/>
      <c r="AO634" s="7"/>
      <c r="AMO634"/>
    </row>
    <row r="635" spans="7:41 1029:1029" s="1" customFormat="1" ht="20.100000000000001" customHeight="1" x14ac:dyDescent="0.2">
      <c r="G635" s="2"/>
      <c r="X635" s="5"/>
      <c r="AO635" s="7"/>
      <c r="AMO635"/>
    </row>
    <row r="636" spans="7:41 1029:1029" s="1" customFormat="1" ht="20.100000000000001" customHeight="1" x14ac:dyDescent="0.2">
      <c r="G636" s="2"/>
      <c r="X636" s="5"/>
      <c r="AO636" s="7"/>
      <c r="AMO636"/>
    </row>
    <row r="637" spans="7:41 1029:1029" s="1" customFormat="1" ht="20.100000000000001" customHeight="1" x14ac:dyDescent="0.2">
      <c r="G637" s="2"/>
      <c r="X637" s="5"/>
      <c r="AO637" s="7"/>
      <c r="AMO637"/>
    </row>
    <row r="638" spans="7:41 1029:1029" s="1" customFormat="1" ht="20.100000000000001" customHeight="1" x14ac:dyDescent="0.2">
      <c r="G638" s="2"/>
      <c r="X638" s="5"/>
      <c r="AO638" s="7"/>
      <c r="AMO638"/>
    </row>
    <row r="639" spans="7:41 1029:1029" s="1" customFormat="1" ht="20.100000000000001" customHeight="1" x14ac:dyDescent="0.2">
      <c r="G639" s="2"/>
      <c r="X639" s="5"/>
      <c r="AO639" s="7"/>
      <c r="AMO639"/>
    </row>
    <row r="640" spans="7:41 1029:1029" s="1" customFormat="1" ht="20.100000000000001" customHeight="1" x14ac:dyDescent="0.2">
      <c r="G640" s="2"/>
      <c r="X640" s="5"/>
      <c r="AO640" s="7"/>
      <c r="AMO640"/>
    </row>
    <row r="641" spans="7:41 1029:1029" s="1" customFormat="1" ht="20.100000000000001" customHeight="1" x14ac:dyDescent="0.2">
      <c r="G641" s="2"/>
      <c r="X641" s="5"/>
      <c r="AO641" s="7"/>
      <c r="AMO641"/>
    </row>
    <row r="642" spans="7:41 1029:1029" s="1" customFormat="1" ht="20.100000000000001" customHeight="1" x14ac:dyDescent="0.2">
      <c r="G642" s="2"/>
      <c r="X642" s="5"/>
      <c r="AO642" s="7"/>
      <c r="AMO642"/>
    </row>
    <row r="643" spans="7:41 1029:1029" s="1" customFormat="1" ht="20.100000000000001" customHeight="1" x14ac:dyDescent="0.2">
      <c r="G643" s="2"/>
      <c r="X643" s="5"/>
      <c r="AO643" s="7"/>
      <c r="AMO643"/>
    </row>
    <row r="644" spans="7:41 1029:1029" s="1" customFormat="1" ht="20.100000000000001" customHeight="1" x14ac:dyDescent="0.2">
      <c r="G644" s="2"/>
      <c r="X644" s="5"/>
      <c r="AO644" s="7"/>
      <c r="AMO644"/>
    </row>
    <row r="645" spans="7:41 1029:1029" s="1" customFormat="1" ht="20.100000000000001" customHeight="1" x14ac:dyDescent="0.2">
      <c r="G645" s="2"/>
      <c r="X645" s="5"/>
      <c r="AO645" s="7"/>
      <c r="AMO645"/>
    </row>
    <row r="646" spans="7:41 1029:1029" s="1" customFormat="1" ht="20.100000000000001" customHeight="1" x14ac:dyDescent="0.2">
      <c r="G646" s="2"/>
      <c r="X646" s="5"/>
      <c r="AO646" s="7"/>
      <c r="AMO646"/>
    </row>
    <row r="647" spans="7:41 1029:1029" s="1" customFormat="1" ht="20.100000000000001" customHeight="1" x14ac:dyDescent="0.2">
      <c r="G647" s="2"/>
      <c r="X647" s="5"/>
      <c r="AO647" s="7"/>
      <c r="AMO647"/>
    </row>
    <row r="648" spans="7:41 1029:1029" s="1" customFormat="1" ht="20.100000000000001" customHeight="1" x14ac:dyDescent="0.2">
      <c r="G648" s="2"/>
      <c r="X648" s="5"/>
      <c r="AO648" s="7"/>
      <c r="AMO648"/>
    </row>
    <row r="649" spans="7:41 1029:1029" s="1" customFormat="1" ht="20.100000000000001" customHeight="1" x14ac:dyDescent="0.2">
      <c r="G649" s="2"/>
      <c r="X649" s="5"/>
      <c r="AO649" s="7"/>
      <c r="AMO649"/>
    </row>
    <row r="650" spans="7:41 1029:1029" s="1" customFormat="1" ht="20.100000000000001" customHeight="1" x14ac:dyDescent="0.2">
      <c r="G650" s="2"/>
      <c r="X650" s="5"/>
      <c r="AO650" s="7"/>
      <c r="AMO650"/>
    </row>
    <row r="651" spans="7:41 1029:1029" s="1" customFormat="1" ht="20.100000000000001" customHeight="1" x14ac:dyDescent="0.2">
      <c r="G651" s="2"/>
      <c r="X651" s="5"/>
      <c r="AO651" s="7"/>
      <c r="AMO651"/>
    </row>
    <row r="652" spans="7:41 1029:1029" s="1" customFormat="1" ht="20.100000000000001" customHeight="1" x14ac:dyDescent="0.2">
      <c r="G652" s="2"/>
      <c r="X652" s="5"/>
      <c r="AO652" s="7"/>
      <c r="AMO652"/>
    </row>
    <row r="653" spans="7:41 1029:1029" s="1" customFormat="1" ht="20.100000000000001" customHeight="1" x14ac:dyDescent="0.2">
      <c r="G653" s="2"/>
      <c r="X653" s="5"/>
      <c r="AO653" s="7"/>
      <c r="AMO653"/>
    </row>
    <row r="654" spans="7:41 1029:1029" s="1" customFormat="1" ht="20.100000000000001" customHeight="1" x14ac:dyDescent="0.2">
      <c r="G654" s="2"/>
      <c r="X654" s="5"/>
      <c r="AO654" s="7"/>
      <c r="AMO654"/>
    </row>
    <row r="655" spans="7:41 1029:1029" s="1" customFormat="1" ht="20.100000000000001" customHeight="1" x14ac:dyDescent="0.2">
      <c r="G655" s="2"/>
      <c r="X655" s="5"/>
      <c r="AO655" s="7"/>
      <c r="AMO655"/>
    </row>
    <row r="656" spans="7:41 1029:1029" s="1" customFormat="1" ht="20.100000000000001" customHeight="1" x14ac:dyDescent="0.2">
      <c r="G656" s="2"/>
      <c r="X656" s="5"/>
      <c r="AO656" s="7"/>
      <c r="AMO656"/>
    </row>
    <row r="657" spans="7:41 1029:1029" s="1" customFormat="1" ht="20.100000000000001" customHeight="1" x14ac:dyDescent="0.2">
      <c r="G657" s="2"/>
      <c r="X657" s="5"/>
      <c r="AO657" s="7"/>
      <c r="AMO657"/>
    </row>
    <row r="658" spans="7:41 1029:1029" s="1" customFormat="1" ht="20.100000000000001" customHeight="1" x14ac:dyDescent="0.2">
      <c r="G658" s="2"/>
      <c r="X658" s="5"/>
      <c r="AO658" s="7"/>
      <c r="AMO658"/>
    </row>
    <row r="659" spans="7:41 1029:1029" s="1" customFormat="1" ht="20.100000000000001" customHeight="1" x14ac:dyDescent="0.2">
      <c r="G659" s="2"/>
      <c r="X659" s="5"/>
      <c r="AO659" s="7"/>
      <c r="AMO659"/>
    </row>
    <row r="660" spans="7:41 1029:1029" s="1" customFormat="1" ht="20.100000000000001" customHeight="1" x14ac:dyDescent="0.2">
      <c r="G660" s="2"/>
      <c r="X660" s="5"/>
      <c r="AO660" s="7"/>
      <c r="AMO660"/>
    </row>
    <row r="661" spans="7:41 1029:1029" s="1" customFormat="1" ht="20.100000000000001" customHeight="1" x14ac:dyDescent="0.2">
      <c r="G661" s="2"/>
      <c r="X661" s="5"/>
      <c r="AO661" s="7"/>
      <c r="AMO661"/>
    </row>
    <row r="662" spans="7:41 1029:1029" s="1" customFormat="1" ht="20.100000000000001" customHeight="1" x14ac:dyDescent="0.2">
      <c r="G662" s="2"/>
      <c r="X662" s="5"/>
      <c r="AO662" s="7"/>
      <c r="AMO662"/>
    </row>
    <row r="663" spans="7:41 1029:1029" s="1" customFormat="1" ht="20.100000000000001" customHeight="1" x14ac:dyDescent="0.2">
      <c r="G663" s="2"/>
      <c r="X663" s="5"/>
      <c r="AO663" s="7"/>
      <c r="AMO663"/>
    </row>
    <row r="664" spans="7:41 1029:1029" s="1" customFormat="1" ht="20.100000000000001" customHeight="1" x14ac:dyDescent="0.2">
      <c r="G664" s="2"/>
      <c r="X664" s="5"/>
      <c r="AO664" s="7"/>
      <c r="AMO664"/>
    </row>
    <row r="665" spans="7:41 1029:1029" s="1" customFormat="1" ht="20.100000000000001" customHeight="1" x14ac:dyDescent="0.2">
      <c r="G665" s="2"/>
      <c r="X665" s="5"/>
      <c r="AO665" s="7"/>
      <c r="AMO665"/>
    </row>
    <row r="666" spans="7:41 1029:1029" s="1" customFormat="1" ht="20.100000000000001" customHeight="1" x14ac:dyDescent="0.2">
      <c r="G666" s="2"/>
      <c r="X666" s="5"/>
      <c r="AO666" s="7"/>
      <c r="AMO666"/>
    </row>
    <row r="667" spans="7:41 1029:1029" s="1" customFormat="1" ht="20.100000000000001" customHeight="1" x14ac:dyDescent="0.2">
      <c r="G667" s="2"/>
      <c r="X667" s="5"/>
      <c r="AO667" s="7"/>
      <c r="AMO667"/>
    </row>
    <row r="668" spans="7:41 1029:1029" s="1" customFormat="1" ht="20.100000000000001" customHeight="1" x14ac:dyDescent="0.2">
      <c r="G668" s="2"/>
      <c r="X668" s="5"/>
      <c r="AO668" s="7"/>
      <c r="AMO668"/>
    </row>
    <row r="669" spans="7:41 1029:1029" s="1" customFormat="1" ht="20.100000000000001" customHeight="1" x14ac:dyDescent="0.2">
      <c r="G669" s="2"/>
      <c r="X669" s="5"/>
      <c r="AO669" s="7"/>
      <c r="AMO669"/>
    </row>
    <row r="670" spans="7:41 1029:1029" s="1" customFormat="1" ht="20.100000000000001" customHeight="1" x14ac:dyDescent="0.2">
      <c r="G670" s="2"/>
      <c r="X670" s="5"/>
      <c r="AO670" s="7"/>
      <c r="AMO670"/>
    </row>
    <row r="671" spans="7:41 1029:1029" s="1" customFormat="1" ht="20.100000000000001" customHeight="1" x14ac:dyDescent="0.2">
      <c r="G671" s="2"/>
      <c r="X671" s="5"/>
      <c r="AO671" s="7"/>
      <c r="AMO671"/>
    </row>
    <row r="672" spans="7:41 1029:1029" s="1" customFormat="1" ht="20.100000000000001" customHeight="1" x14ac:dyDescent="0.2">
      <c r="G672" s="2"/>
      <c r="X672" s="5"/>
      <c r="AO672" s="7"/>
      <c r="AMO672"/>
    </row>
    <row r="673" spans="7:41 1029:1029" s="1" customFormat="1" ht="20.100000000000001" customHeight="1" x14ac:dyDescent="0.2">
      <c r="G673" s="2"/>
      <c r="X673" s="5"/>
      <c r="AO673" s="7"/>
      <c r="AMO673"/>
    </row>
    <row r="674" spans="7:41 1029:1029" s="1" customFormat="1" ht="20.100000000000001" customHeight="1" x14ac:dyDescent="0.2">
      <c r="G674" s="2"/>
      <c r="X674" s="5"/>
      <c r="AO674" s="7"/>
      <c r="AMO674"/>
    </row>
    <row r="675" spans="7:41 1029:1029" s="1" customFormat="1" ht="20.100000000000001" customHeight="1" x14ac:dyDescent="0.2">
      <c r="G675" s="2"/>
      <c r="X675" s="5"/>
      <c r="AO675" s="7"/>
      <c r="AMO675"/>
    </row>
    <row r="676" spans="7:41 1029:1029" s="1" customFormat="1" ht="20.100000000000001" customHeight="1" x14ac:dyDescent="0.2">
      <c r="G676" s="2"/>
      <c r="X676" s="5"/>
      <c r="AO676" s="7"/>
      <c r="AMO676"/>
    </row>
    <row r="677" spans="7:41 1029:1029" s="1" customFormat="1" ht="20.100000000000001" customHeight="1" x14ac:dyDescent="0.2">
      <c r="G677" s="2"/>
      <c r="X677" s="5"/>
      <c r="AO677" s="7"/>
      <c r="AMO677"/>
    </row>
    <row r="678" spans="7:41 1029:1029" s="1" customFormat="1" ht="20.100000000000001" customHeight="1" x14ac:dyDescent="0.2">
      <c r="G678" s="2"/>
      <c r="X678" s="5"/>
      <c r="AO678" s="7"/>
      <c r="AMO678"/>
    </row>
    <row r="679" spans="7:41 1029:1029" s="1" customFormat="1" ht="20.100000000000001" customHeight="1" x14ac:dyDescent="0.2">
      <c r="G679" s="2"/>
      <c r="X679" s="5"/>
      <c r="AO679" s="7"/>
      <c r="AMO679"/>
    </row>
    <row r="680" spans="7:41 1029:1029" s="1" customFormat="1" ht="20.100000000000001" customHeight="1" x14ac:dyDescent="0.2">
      <c r="G680" s="2"/>
      <c r="X680" s="5"/>
      <c r="AO680" s="7"/>
      <c r="AMO680"/>
    </row>
    <row r="681" spans="7:41 1029:1029" s="1" customFormat="1" ht="20.100000000000001" customHeight="1" x14ac:dyDescent="0.2">
      <c r="G681" s="2"/>
      <c r="X681" s="5"/>
      <c r="AO681" s="7"/>
      <c r="AMO681"/>
    </row>
    <row r="682" spans="7:41 1029:1029" s="1" customFormat="1" ht="20.100000000000001" customHeight="1" x14ac:dyDescent="0.2">
      <c r="G682" s="2"/>
      <c r="X682" s="5"/>
      <c r="AO682" s="7"/>
      <c r="AMO682"/>
    </row>
    <row r="683" spans="7:41 1029:1029" s="1" customFormat="1" ht="20.100000000000001" customHeight="1" x14ac:dyDescent="0.2">
      <c r="G683" s="2"/>
      <c r="X683" s="5"/>
      <c r="AO683" s="7"/>
      <c r="AMO683"/>
    </row>
    <row r="684" spans="7:41 1029:1029" s="1" customFormat="1" ht="20.100000000000001" customHeight="1" x14ac:dyDescent="0.2">
      <c r="G684" s="2"/>
      <c r="X684" s="5"/>
      <c r="AO684" s="7"/>
      <c r="AMO684"/>
    </row>
    <row r="685" spans="7:41 1029:1029" s="1" customFormat="1" ht="20.100000000000001" customHeight="1" x14ac:dyDescent="0.2">
      <c r="G685" s="2"/>
      <c r="X685" s="5"/>
      <c r="AO685" s="7"/>
      <c r="AMO685"/>
    </row>
    <row r="686" spans="7:41 1029:1029" s="1" customFormat="1" ht="20.100000000000001" customHeight="1" x14ac:dyDescent="0.2">
      <c r="G686" s="2"/>
      <c r="X686" s="5"/>
      <c r="AO686" s="7"/>
      <c r="AMO686"/>
    </row>
    <row r="687" spans="7:41 1029:1029" s="1" customFormat="1" ht="20.100000000000001" customHeight="1" x14ac:dyDescent="0.2">
      <c r="G687" s="2"/>
      <c r="X687" s="5"/>
      <c r="AO687" s="7"/>
      <c r="AMO687"/>
    </row>
    <row r="688" spans="7:41 1029:1029" s="1" customFormat="1" ht="20.100000000000001" customHeight="1" x14ac:dyDescent="0.2">
      <c r="G688" s="2"/>
      <c r="X688" s="5"/>
      <c r="AO688" s="7"/>
      <c r="AMO688"/>
    </row>
    <row r="689" spans="7:41 1029:1029" s="1" customFormat="1" ht="20.100000000000001" customHeight="1" x14ac:dyDescent="0.2">
      <c r="G689" s="2"/>
      <c r="X689" s="5"/>
      <c r="AO689" s="7"/>
      <c r="AMO689"/>
    </row>
    <row r="690" spans="7:41 1029:1029" s="1" customFormat="1" ht="20.100000000000001" customHeight="1" x14ac:dyDescent="0.2">
      <c r="G690" s="2"/>
      <c r="X690" s="5"/>
      <c r="AO690" s="7"/>
      <c r="AMO690"/>
    </row>
    <row r="691" spans="7:41 1029:1029" s="1" customFormat="1" ht="20.100000000000001" customHeight="1" x14ac:dyDescent="0.2">
      <c r="G691" s="2"/>
      <c r="X691" s="5"/>
      <c r="AO691" s="7"/>
      <c r="AMO691"/>
    </row>
    <row r="692" spans="7:41 1029:1029" s="1" customFormat="1" ht="20.100000000000001" customHeight="1" x14ac:dyDescent="0.2">
      <c r="G692" s="2"/>
      <c r="X692" s="5"/>
      <c r="AO692" s="7"/>
      <c r="AMO692"/>
    </row>
    <row r="693" spans="7:41 1029:1029" s="1" customFormat="1" ht="20.100000000000001" customHeight="1" x14ac:dyDescent="0.2">
      <c r="G693" s="2"/>
      <c r="X693" s="5"/>
      <c r="AO693" s="7"/>
      <c r="AMO693"/>
    </row>
    <row r="694" spans="7:41 1029:1029" s="1" customFormat="1" ht="20.100000000000001" customHeight="1" x14ac:dyDescent="0.2">
      <c r="G694" s="2"/>
      <c r="X694" s="5"/>
      <c r="AO694" s="7"/>
      <c r="AMO694"/>
    </row>
    <row r="695" spans="7:41 1029:1029" s="1" customFormat="1" ht="20.100000000000001" customHeight="1" x14ac:dyDescent="0.2">
      <c r="G695" s="2"/>
      <c r="X695" s="5"/>
      <c r="AO695" s="7"/>
      <c r="AMO695"/>
    </row>
    <row r="696" spans="7:41 1029:1029" s="1" customFormat="1" ht="20.100000000000001" customHeight="1" x14ac:dyDescent="0.2">
      <c r="G696" s="2"/>
      <c r="X696" s="5"/>
      <c r="AO696" s="7"/>
      <c r="AMO696"/>
    </row>
    <row r="697" spans="7:41 1029:1029" s="1" customFormat="1" ht="20.100000000000001" customHeight="1" x14ac:dyDescent="0.2">
      <c r="G697" s="2"/>
      <c r="X697" s="5"/>
      <c r="AO697" s="7"/>
      <c r="AMO697"/>
    </row>
    <row r="698" spans="7:41 1029:1029" s="1" customFormat="1" ht="20.100000000000001" customHeight="1" x14ac:dyDescent="0.2">
      <c r="G698" s="2"/>
      <c r="X698" s="5"/>
      <c r="AO698" s="7"/>
      <c r="AMO698"/>
    </row>
    <row r="699" spans="7:41 1029:1029" s="1" customFormat="1" ht="20.100000000000001" customHeight="1" x14ac:dyDescent="0.2">
      <c r="G699" s="2"/>
      <c r="X699" s="5"/>
      <c r="AO699" s="7"/>
      <c r="AMO699"/>
    </row>
    <row r="700" spans="7:41 1029:1029" s="1" customFormat="1" ht="20.100000000000001" customHeight="1" x14ac:dyDescent="0.2">
      <c r="G700" s="2"/>
      <c r="X700" s="5"/>
      <c r="AO700" s="7"/>
      <c r="AMO700"/>
    </row>
    <row r="701" spans="7:41 1029:1029" s="1" customFormat="1" ht="20.100000000000001" customHeight="1" x14ac:dyDescent="0.2">
      <c r="G701" s="2"/>
      <c r="X701" s="5"/>
      <c r="AO701" s="7"/>
      <c r="AMO701"/>
    </row>
    <row r="702" spans="7:41 1029:1029" s="1" customFormat="1" ht="20.100000000000001" customHeight="1" x14ac:dyDescent="0.2">
      <c r="G702" s="2"/>
      <c r="X702" s="5"/>
      <c r="AO702" s="7"/>
      <c r="AMO702"/>
    </row>
    <row r="703" spans="7:41 1029:1029" s="1" customFormat="1" ht="20.100000000000001" customHeight="1" x14ac:dyDescent="0.2">
      <c r="G703" s="2"/>
      <c r="X703" s="5"/>
      <c r="AO703" s="7"/>
      <c r="AMO703"/>
    </row>
    <row r="704" spans="7:41 1029:1029" s="1" customFormat="1" ht="20.100000000000001" customHeight="1" x14ac:dyDescent="0.2">
      <c r="G704" s="2"/>
      <c r="X704" s="5"/>
      <c r="AO704" s="7"/>
      <c r="AMO704"/>
    </row>
    <row r="705" spans="7:41 1029:1029" s="1" customFormat="1" ht="20.100000000000001" customHeight="1" x14ac:dyDescent="0.2">
      <c r="G705" s="2"/>
      <c r="X705" s="5"/>
      <c r="AO705" s="7"/>
      <c r="AMO705"/>
    </row>
    <row r="706" spans="7:41 1029:1029" s="1" customFormat="1" ht="20.100000000000001" customHeight="1" x14ac:dyDescent="0.2">
      <c r="G706" s="2"/>
      <c r="X706" s="5"/>
      <c r="AO706" s="7"/>
      <c r="AMO706"/>
    </row>
    <row r="707" spans="7:41 1029:1029" s="1" customFormat="1" ht="20.100000000000001" customHeight="1" x14ac:dyDescent="0.2">
      <c r="G707" s="2"/>
      <c r="X707" s="5"/>
      <c r="AO707" s="7"/>
      <c r="AMO707"/>
    </row>
    <row r="708" spans="7:41 1029:1029" s="1" customFormat="1" ht="20.100000000000001" customHeight="1" x14ac:dyDescent="0.2">
      <c r="G708" s="2"/>
      <c r="X708" s="5"/>
      <c r="AO708" s="7"/>
      <c r="AMO708"/>
    </row>
    <row r="709" spans="7:41 1029:1029" s="1" customFormat="1" ht="20.100000000000001" customHeight="1" x14ac:dyDescent="0.2">
      <c r="G709" s="2"/>
      <c r="X709" s="5"/>
      <c r="AO709" s="7"/>
      <c r="AMO709"/>
    </row>
    <row r="710" spans="7:41 1029:1029" s="1" customFormat="1" ht="20.100000000000001" customHeight="1" x14ac:dyDescent="0.2">
      <c r="G710" s="2"/>
      <c r="X710" s="5"/>
      <c r="AO710" s="7"/>
      <c r="AMO710"/>
    </row>
    <row r="711" spans="7:41 1029:1029" s="1" customFormat="1" ht="20.100000000000001" customHeight="1" x14ac:dyDescent="0.2">
      <c r="G711" s="2"/>
      <c r="X711" s="5"/>
      <c r="AO711" s="7"/>
      <c r="AMO711"/>
    </row>
    <row r="712" spans="7:41 1029:1029" s="1" customFormat="1" ht="20.100000000000001" customHeight="1" x14ac:dyDescent="0.2">
      <c r="G712" s="2"/>
      <c r="X712" s="5"/>
      <c r="AO712" s="7"/>
      <c r="AMO712"/>
    </row>
    <row r="713" spans="7:41 1029:1029" s="1" customFormat="1" ht="20.100000000000001" customHeight="1" x14ac:dyDescent="0.2">
      <c r="G713" s="2"/>
      <c r="X713" s="5"/>
      <c r="AO713" s="7"/>
      <c r="AMO713"/>
    </row>
    <row r="714" spans="7:41 1029:1029" s="1" customFormat="1" ht="20.100000000000001" customHeight="1" x14ac:dyDescent="0.2">
      <c r="G714" s="2"/>
      <c r="X714" s="5"/>
      <c r="AO714" s="7"/>
      <c r="AMO714"/>
    </row>
    <row r="715" spans="7:41 1029:1029" s="1" customFormat="1" ht="20.100000000000001" customHeight="1" x14ac:dyDescent="0.2">
      <c r="G715" s="2"/>
      <c r="X715" s="5"/>
      <c r="AO715" s="7"/>
      <c r="AMO715"/>
    </row>
    <row r="716" spans="7:41 1029:1029" s="1" customFormat="1" ht="20.100000000000001" customHeight="1" x14ac:dyDescent="0.2">
      <c r="G716" s="2"/>
      <c r="X716" s="5"/>
      <c r="AO716" s="7"/>
      <c r="AMO716"/>
    </row>
    <row r="717" spans="7:41 1029:1029" s="1" customFormat="1" ht="20.100000000000001" customHeight="1" x14ac:dyDescent="0.2">
      <c r="G717" s="2"/>
      <c r="X717" s="5"/>
      <c r="AO717" s="7"/>
      <c r="AMO717"/>
    </row>
    <row r="718" spans="7:41 1029:1029" s="1" customFormat="1" ht="20.100000000000001" customHeight="1" x14ac:dyDescent="0.2">
      <c r="G718" s="2"/>
      <c r="X718" s="5"/>
      <c r="AO718" s="7"/>
      <c r="AMO718"/>
    </row>
    <row r="719" spans="7:41 1029:1029" s="1" customFormat="1" ht="20.100000000000001" customHeight="1" x14ac:dyDescent="0.2">
      <c r="G719" s="2"/>
      <c r="X719" s="5"/>
      <c r="AO719" s="7"/>
      <c r="AMO719"/>
    </row>
    <row r="720" spans="7:41 1029:1029" s="1" customFormat="1" ht="20.100000000000001" customHeight="1" x14ac:dyDescent="0.2">
      <c r="G720" s="2"/>
      <c r="X720" s="5"/>
      <c r="AO720" s="7"/>
      <c r="AMO720"/>
    </row>
    <row r="721" spans="7:41 1029:1029" s="1" customFormat="1" ht="20.100000000000001" customHeight="1" x14ac:dyDescent="0.2">
      <c r="G721" s="2"/>
      <c r="X721" s="5"/>
      <c r="AO721" s="7"/>
      <c r="AMO721"/>
    </row>
    <row r="722" spans="7:41 1029:1029" s="1" customFormat="1" ht="20.100000000000001" customHeight="1" x14ac:dyDescent="0.2">
      <c r="G722" s="2"/>
      <c r="X722" s="5"/>
      <c r="AO722" s="7"/>
      <c r="AMO722"/>
    </row>
    <row r="723" spans="7:41 1029:1029" s="1" customFormat="1" ht="20.100000000000001" customHeight="1" x14ac:dyDescent="0.2">
      <c r="G723" s="2"/>
      <c r="X723" s="5"/>
      <c r="AO723" s="7"/>
      <c r="AMO723"/>
    </row>
    <row r="724" spans="7:41 1029:1029" s="1" customFormat="1" ht="20.100000000000001" customHeight="1" x14ac:dyDescent="0.2">
      <c r="G724" s="2"/>
      <c r="X724" s="5"/>
      <c r="AO724" s="7"/>
      <c r="AMO724"/>
    </row>
    <row r="725" spans="7:41 1029:1029" s="1" customFormat="1" ht="20.100000000000001" customHeight="1" x14ac:dyDescent="0.2">
      <c r="G725" s="2"/>
      <c r="X725" s="5"/>
      <c r="AO725" s="7"/>
      <c r="AMO725"/>
    </row>
    <row r="726" spans="7:41 1029:1029" s="1" customFormat="1" ht="20.100000000000001" customHeight="1" x14ac:dyDescent="0.2">
      <c r="G726" s="2"/>
      <c r="X726" s="5"/>
      <c r="AO726" s="7"/>
      <c r="AMO726"/>
    </row>
    <row r="727" spans="7:41 1029:1029" s="1" customFormat="1" ht="20.100000000000001" customHeight="1" x14ac:dyDescent="0.2">
      <c r="G727" s="2"/>
      <c r="X727" s="5"/>
      <c r="AO727" s="7"/>
      <c r="AMO727"/>
    </row>
    <row r="728" spans="7:41 1029:1029" s="1" customFormat="1" ht="20.100000000000001" customHeight="1" x14ac:dyDescent="0.2">
      <c r="G728" s="2"/>
      <c r="X728" s="5"/>
      <c r="AO728" s="7"/>
      <c r="AMO728"/>
    </row>
    <row r="729" spans="7:41 1029:1029" s="1" customFormat="1" ht="20.100000000000001" customHeight="1" x14ac:dyDescent="0.2">
      <c r="G729" s="2"/>
      <c r="X729" s="5"/>
      <c r="AO729" s="7"/>
      <c r="AMO729"/>
    </row>
    <row r="730" spans="7:41 1029:1029" s="1" customFormat="1" ht="20.100000000000001" customHeight="1" x14ac:dyDescent="0.2">
      <c r="G730" s="2"/>
      <c r="X730" s="5"/>
      <c r="AO730" s="7"/>
      <c r="AMO730"/>
    </row>
    <row r="731" spans="7:41 1029:1029" s="1" customFormat="1" ht="20.100000000000001" customHeight="1" x14ac:dyDescent="0.2">
      <c r="G731" s="2"/>
      <c r="X731" s="5"/>
      <c r="AO731" s="7"/>
      <c r="AMO731"/>
    </row>
    <row r="732" spans="7:41 1029:1029" s="1" customFormat="1" ht="20.100000000000001" customHeight="1" x14ac:dyDescent="0.2">
      <c r="G732" s="2"/>
      <c r="X732" s="5"/>
      <c r="AO732" s="7"/>
      <c r="AMO732"/>
    </row>
    <row r="733" spans="7:41 1029:1029" s="1" customFormat="1" ht="20.100000000000001" customHeight="1" x14ac:dyDescent="0.2">
      <c r="G733" s="2"/>
      <c r="X733" s="5"/>
      <c r="AO733" s="7"/>
      <c r="AMO733"/>
    </row>
    <row r="734" spans="7:41 1029:1029" s="1" customFormat="1" ht="20.100000000000001" customHeight="1" x14ac:dyDescent="0.2">
      <c r="G734" s="2"/>
      <c r="X734" s="5"/>
      <c r="AO734" s="7"/>
      <c r="AMO734"/>
    </row>
    <row r="735" spans="7:41 1029:1029" s="1" customFormat="1" ht="20.100000000000001" customHeight="1" x14ac:dyDescent="0.2">
      <c r="G735" s="2"/>
      <c r="X735" s="5"/>
      <c r="AO735" s="7"/>
      <c r="AMO735"/>
    </row>
    <row r="736" spans="7:41 1029:1029" s="1" customFormat="1" ht="20.100000000000001" customHeight="1" x14ac:dyDescent="0.2">
      <c r="G736" s="2"/>
      <c r="X736" s="5"/>
      <c r="AO736" s="7"/>
      <c r="AMO736"/>
    </row>
    <row r="737" spans="7:41 1029:1029" s="1" customFormat="1" ht="20.100000000000001" customHeight="1" x14ac:dyDescent="0.2">
      <c r="G737" s="2"/>
      <c r="X737" s="5"/>
      <c r="AO737" s="7"/>
      <c r="AMO737"/>
    </row>
    <row r="738" spans="7:41 1029:1029" s="1" customFormat="1" ht="20.100000000000001" customHeight="1" x14ac:dyDescent="0.2">
      <c r="G738" s="2"/>
      <c r="X738" s="5"/>
      <c r="AO738" s="7"/>
      <c r="AMO738"/>
    </row>
    <row r="739" spans="7:41 1029:1029" s="1" customFormat="1" ht="20.100000000000001" customHeight="1" x14ac:dyDescent="0.2">
      <c r="G739" s="2"/>
      <c r="X739" s="5"/>
      <c r="AO739" s="7"/>
      <c r="AMO739"/>
    </row>
    <row r="740" spans="7:41 1029:1029" s="1" customFormat="1" ht="20.100000000000001" customHeight="1" x14ac:dyDescent="0.2">
      <c r="G740" s="2"/>
      <c r="X740" s="5"/>
      <c r="AO740" s="7"/>
      <c r="AMO740"/>
    </row>
    <row r="741" spans="7:41 1029:1029" s="1" customFormat="1" ht="20.100000000000001" customHeight="1" x14ac:dyDescent="0.2">
      <c r="G741" s="2"/>
      <c r="X741" s="5"/>
      <c r="AO741" s="7"/>
      <c r="AMO741"/>
    </row>
    <row r="742" spans="7:41 1029:1029" s="1" customFormat="1" ht="20.100000000000001" customHeight="1" x14ac:dyDescent="0.2">
      <c r="G742" s="2"/>
      <c r="X742" s="5"/>
      <c r="AO742" s="7"/>
      <c r="AMO742"/>
    </row>
    <row r="743" spans="7:41 1029:1029" s="1" customFormat="1" ht="20.100000000000001" customHeight="1" x14ac:dyDescent="0.2">
      <c r="G743" s="2"/>
      <c r="X743" s="5"/>
      <c r="AO743" s="7"/>
      <c r="AMO743"/>
    </row>
    <row r="744" spans="7:41 1029:1029" s="1" customFormat="1" ht="20.100000000000001" customHeight="1" x14ac:dyDescent="0.2">
      <c r="G744" s="2"/>
      <c r="X744" s="5"/>
      <c r="AO744" s="7"/>
      <c r="AMO744"/>
    </row>
    <row r="745" spans="7:41 1029:1029" s="1" customFormat="1" ht="20.100000000000001" customHeight="1" x14ac:dyDescent="0.2">
      <c r="G745" s="2"/>
      <c r="X745" s="5"/>
      <c r="AO745" s="7"/>
      <c r="AMO745"/>
    </row>
    <row r="746" spans="7:41 1029:1029" s="1" customFormat="1" ht="20.100000000000001" customHeight="1" x14ac:dyDescent="0.2">
      <c r="G746" s="2"/>
      <c r="X746" s="5"/>
      <c r="AO746" s="7"/>
      <c r="AMO746"/>
    </row>
    <row r="747" spans="7:41 1029:1029" s="1" customFormat="1" ht="20.100000000000001" customHeight="1" x14ac:dyDescent="0.2">
      <c r="G747" s="2"/>
      <c r="X747" s="5"/>
      <c r="AO747" s="7"/>
      <c r="AMO747"/>
    </row>
    <row r="748" spans="7:41 1029:1029" s="1" customFormat="1" ht="20.100000000000001" customHeight="1" x14ac:dyDescent="0.2">
      <c r="G748" s="2"/>
      <c r="X748" s="5"/>
      <c r="AO748" s="7"/>
      <c r="AMO748"/>
    </row>
    <row r="749" spans="7:41 1029:1029" s="1" customFormat="1" ht="20.100000000000001" customHeight="1" x14ac:dyDescent="0.2">
      <c r="G749" s="2"/>
      <c r="X749" s="5"/>
      <c r="AO749" s="7"/>
      <c r="AMO749"/>
    </row>
    <row r="750" spans="7:41 1029:1029" s="1" customFormat="1" ht="20.100000000000001" customHeight="1" x14ac:dyDescent="0.2">
      <c r="G750" s="2"/>
      <c r="X750" s="5"/>
      <c r="AO750" s="7"/>
      <c r="AMO750"/>
    </row>
    <row r="751" spans="7:41 1029:1029" s="1" customFormat="1" ht="20.100000000000001" customHeight="1" x14ac:dyDescent="0.2">
      <c r="G751" s="2"/>
      <c r="X751" s="5"/>
      <c r="AO751" s="7"/>
      <c r="AMO751"/>
    </row>
    <row r="752" spans="7:41 1029:1029" s="1" customFormat="1" ht="20.100000000000001" customHeight="1" x14ac:dyDescent="0.2">
      <c r="G752" s="2"/>
      <c r="X752" s="5"/>
      <c r="AO752" s="7"/>
      <c r="AMO752"/>
    </row>
    <row r="753" spans="7:41 1029:1029" s="1" customFormat="1" ht="20.100000000000001" customHeight="1" x14ac:dyDescent="0.2">
      <c r="G753" s="2"/>
      <c r="X753" s="5"/>
      <c r="AO753" s="7"/>
      <c r="AMO753"/>
    </row>
    <row r="754" spans="7:41 1029:1029" s="1" customFormat="1" ht="20.100000000000001" customHeight="1" x14ac:dyDescent="0.2">
      <c r="G754" s="2"/>
      <c r="X754" s="5"/>
      <c r="AO754" s="7"/>
      <c r="AMO754"/>
    </row>
    <row r="755" spans="7:41 1029:1029" s="1" customFormat="1" ht="20.100000000000001" customHeight="1" x14ac:dyDescent="0.2">
      <c r="G755" s="2"/>
      <c r="X755" s="5"/>
      <c r="AO755" s="7"/>
      <c r="AMO755"/>
    </row>
    <row r="756" spans="7:41 1029:1029" s="1" customFormat="1" ht="20.100000000000001" customHeight="1" x14ac:dyDescent="0.2">
      <c r="G756" s="2"/>
      <c r="X756" s="5"/>
      <c r="AO756" s="7"/>
      <c r="AMO756"/>
    </row>
    <row r="757" spans="7:41 1029:1029" s="1" customFormat="1" ht="20.100000000000001" customHeight="1" x14ac:dyDescent="0.2">
      <c r="G757" s="2"/>
      <c r="X757" s="5"/>
      <c r="AO757" s="7"/>
      <c r="AMO757"/>
    </row>
    <row r="758" spans="7:41 1029:1029" s="1" customFormat="1" ht="20.100000000000001" customHeight="1" x14ac:dyDescent="0.2">
      <c r="G758" s="2"/>
      <c r="X758" s="5"/>
      <c r="AO758" s="7"/>
      <c r="AMO758"/>
    </row>
    <row r="759" spans="7:41 1029:1029" s="1" customFormat="1" ht="20.100000000000001" customHeight="1" x14ac:dyDescent="0.2">
      <c r="G759" s="2"/>
      <c r="X759" s="5"/>
      <c r="AO759" s="7"/>
      <c r="AMO759"/>
    </row>
    <row r="760" spans="7:41 1029:1029" s="1" customFormat="1" ht="20.100000000000001" customHeight="1" x14ac:dyDescent="0.2">
      <c r="G760" s="2"/>
      <c r="X760" s="5"/>
      <c r="AO760" s="7"/>
      <c r="AMO760"/>
    </row>
    <row r="761" spans="7:41 1029:1029" s="1" customFormat="1" ht="20.100000000000001" customHeight="1" x14ac:dyDescent="0.2">
      <c r="G761" s="2"/>
      <c r="X761" s="5"/>
      <c r="AO761" s="7"/>
      <c r="AMO761"/>
    </row>
    <row r="762" spans="7:41 1029:1029" s="1" customFormat="1" ht="20.100000000000001" customHeight="1" x14ac:dyDescent="0.2">
      <c r="G762" s="2"/>
      <c r="X762" s="5"/>
      <c r="AO762" s="7"/>
      <c r="AMO762"/>
    </row>
    <row r="763" spans="7:41 1029:1029" s="1" customFormat="1" ht="20.100000000000001" customHeight="1" x14ac:dyDescent="0.2">
      <c r="G763" s="2"/>
      <c r="X763" s="5"/>
      <c r="AO763" s="7"/>
      <c r="AMO763"/>
    </row>
    <row r="764" spans="7:41 1029:1029" s="1" customFormat="1" ht="20.100000000000001" customHeight="1" x14ac:dyDescent="0.2">
      <c r="G764" s="2"/>
      <c r="X764" s="5"/>
      <c r="AO764" s="7"/>
      <c r="AMO764"/>
    </row>
    <row r="765" spans="7:41 1029:1029" s="1" customFormat="1" ht="20.100000000000001" customHeight="1" x14ac:dyDescent="0.2">
      <c r="G765" s="2"/>
      <c r="X765" s="5"/>
      <c r="AO765" s="7"/>
      <c r="AMO765"/>
    </row>
    <row r="766" spans="7:41 1029:1029" s="1" customFormat="1" ht="20.100000000000001" customHeight="1" x14ac:dyDescent="0.2">
      <c r="G766" s="2"/>
      <c r="X766" s="5"/>
      <c r="AO766" s="7"/>
      <c r="AMO766"/>
    </row>
    <row r="767" spans="7:41 1029:1029" s="1" customFormat="1" ht="20.100000000000001" customHeight="1" x14ac:dyDescent="0.2">
      <c r="G767" s="2"/>
      <c r="X767" s="5"/>
      <c r="AO767" s="7"/>
      <c r="AMO767"/>
    </row>
    <row r="768" spans="7:41 1029:1029" s="1" customFormat="1" ht="20.100000000000001" customHeight="1" x14ac:dyDescent="0.2">
      <c r="G768" s="2"/>
      <c r="X768" s="5"/>
      <c r="AO768" s="7"/>
      <c r="AMO768"/>
    </row>
    <row r="769" spans="7:41 1029:1029" s="1" customFormat="1" ht="20.100000000000001" customHeight="1" x14ac:dyDescent="0.2">
      <c r="G769" s="2"/>
      <c r="X769" s="5"/>
      <c r="AO769" s="7"/>
      <c r="AMO769"/>
    </row>
    <row r="770" spans="7:41 1029:1029" s="1" customFormat="1" ht="20.100000000000001" customHeight="1" x14ac:dyDescent="0.2">
      <c r="G770" s="2"/>
      <c r="X770" s="5"/>
      <c r="AO770" s="7"/>
      <c r="AMO770"/>
    </row>
    <row r="771" spans="7:41 1029:1029" s="1" customFormat="1" ht="20.100000000000001" customHeight="1" x14ac:dyDescent="0.2">
      <c r="G771" s="2"/>
      <c r="X771" s="5"/>
      <c r="AO771" s="7"/>
      <c r="AMO771"/>
    </row>
    <row r="772" spans="7:41 1029:1029" s="1" customFormat="1" ht="20.100000000000001" customHeight="1" x14ac:dyDescent="0.2">
      <c r="G772" s="2"/>
      <c r="X772" s="5"/>
      <c r="AO772" s="7"/>
      <c r="AMO772"/>
    </row>
    <row r="773" spans="7:41 1029:1029" s="1" customFormat="1" ht="20.100000000000001" customHeight="1" x14ac:dyDescent="0.2">
      <c r="G773" s="2"/>
      <c r="X773" s="5"/>
      <c r="AO773" s="7"/>
      <c r="AMO773"/>
    </row>
    <row r="774" spans="7:41 1029:1029" s="1" customFormat="1" ht="20.100000000000001" customHeight="1" x14ac:dyDescent="0.2">
      <c r="G774" s="2"/>
      <c r="X774" s="5"/>
      <c r="AO774" s="7"/>
      <c r="AMO774"/>
    </row>
    <row r="775" spans="7:41 1029:1029" s="1" customFormat="1" ht="20.100000000000001" customHeight="1" x14ac:dyDescent="0.2">
      <c r="G775" s="2"/>
      <c r="X775" s="5"/>
      <c r="AO775" s="7"/>
      <c r="AMO775"/>
    </row>
    <row r="776" spans="7:41 1029:1029" s="1" customFormat="1" ht="20.100000000000001" customHeight="1" x14ac:dyDescent="0.2">
      <c r="G776" s="2"/>
      <c r="X776" s="5"/>
      <c r="AO776" s="7"/>
      <c r="AMO776"/>
    </row>
    <row r="777" spans="7:41 1029:1029" s="1" customFormat="1" ht="20.100000000000001" customHeight="1" x14ac:dyDescent="0.2">
      <c r="G777" s="2"/>
      <c r="X777" s="5"/>
      <c r="AO777" s="7"/>
      <c r="AMO777"/>
    </row>
    <row r="778" spans="7:41 1029:1029" s="1" customFormat="1" ht="20.100000000000001" customHeight="1" x14ac:dyDescent="0.2">
      <c r="G778" s="2"/>
      <c r="X778" s="5"/>
      <c r="AO778" s="7"/>
      <c r="AMO778"/>
    </row>
    <row r="779" spans="7:41 1029:1029" s="1" customFormat="1" ht="20.100000000000001" customHeight="1" x14ac:dyDescent="0.2">
      <c r="G779" s="2"/>
      <c r="X779" s="5"/>
      <c r="AO779" s="7"/>
      <c r="AMO779"/>
    </row>
    <row r="780" spans="7:41 1029:1029" s="1" customFormat="1" ht="20.100000000000001" customHeight="1" x14ac:dyDescent="0.2">
      <c r="G780" s="2"/>
      <c r="X780" s="5"/>
      <c r="AO780" s="7"/>
      <c r="AMO780"/>
    </row>
    <row r="781" spans="7:41 1029:1029" s="1" customFormat="1" ht="20.100000000000001" customHeight="1" x14ac:dyDescent="0.2">
      <c r="G781" s="2"/>
      <c r="X781" s="5"/>
      <c r="AO781" s="7"/>
      <c r="AMO781"/>
    </row>
    <row r="782" spans="7:41 1029:1029" s="1" customFormat="1" ht="20.100000000000001" customHeight="1" x14ac:dyDescent="0.2">
      <c r="G782" s="2"/>
      <c r="X782" s="5"/>
      <c r="AO782" s="7"/>
      <c r="AMO782"/>
    </row>
    <row r="783" spans="7:41 1029:1029" s="1" customFormat="1" ht="20.100000000000001" customHeight="1" x14ac:dyDescent="0.2">
      <c r="G783" s="2"/>
      <c r="X783" s="5"/>
      <c r="AO783" s="7"/>
      <c r="AMO783"/>
    </row>
    <row r="784" spans="7:41 1029:1029" s="1" customFormat="1" ht="20.100000000000001" customHeight="1" x14ac:dyDescent="0.2">
      <c r="G784" s="2"/>
      <c r="X784" s="5"/>
      <c r="AO784" s="7"/>
      <c r="AMO784"/>
    </row>
    <row r="785" spans="7:41 1029:1029" s="1" customFormat="1" ht="20.100000000000001" customHeight="1" x14ac:dyDescent="0.2">
      <c r="G785" s="2"/>
      <c r="X785" s="5"/>
      <c r="AO785" s="7"/>
      <c r="AMO785"/>
    </row>
    <row r="786" spans="7:41 1029:1029" s="1" customFormat="1" ht="20.100000000000001" customHeight="1" x14ac:dyDescent="0.2">
      <c r="G786" s="2"/>
      <c r="X786" s="5"/>
      <c r="AO786" s="7"/>
      <c r="AMO786"/>
    </row>
    <row r="787" spans="7:41 1029:1029" s="1" customFormat="1" ht="20.100000000000001" customHeight="1" x14ac:dyDescent="0.2">
      <c r="G787" s="2"/>
      <c r="X787" s="5"/>
      <c r="AO787" s="7"/>
      <c r="AMO787"/>
    </row>
    <row r="788" spans="7:41 1029:1029" s="1" customFormat="1" ht="20.100000000000001" customHeight="1" x14ac:dyDescent="0.2">
      <c r="G788" s="2"/>
      <c r="X788" s="5"/>
      <c r="AO788" s="7"/>
      <c r="AMO788"/>
    </row>
    <row r="789" spans="7:41 1029:1029" s="1" customFormat="1" ht="20.100000000000001" customHeight="1" x14ac:dyDescent="0.2">
      <c r="G789" s="2"/>
      <c r="X789" s="5"/>
      <c r="AO789" s="7"/>
      <c r="AMO789"/>
    </row>
    <row r="790" spans="7:41 1029:1029" s="1" customFormat="1" ht="20.100000000000001" customHeight="1" x14ac:dyDescent="0.2">
      <c r="G790" s="2"/>
      <c r="X790" s="5"/>
      <c r="AO790" s="7"/>
      <c r="AMO790"/>
    </row>
    <row r="791" spans="7:41 1029:1029" s="1" customFormat="1" ht="20.100000000000001" customHeight="1" x14ac:dyDescent="0.2">
      <c r="G791" s="2"/>
      <c r="X791" s="5"/>
      <c r="AO791" s="7"/>
      <c r="AMO791"/>
    </row>
    <row r="792" spans="7:41 1029:1029" s="1" customFormat="1" ht="20.100000000000001" customHeight="1" x14ac:dyDescent="0.2">
      <c r="G792" s="2"/>
      <c r="X792" s="5"/>
      <c r="AO792" s="7"/>
      <c r="AMO792"/>
    </row>
    <row r="793" spans="7:41 1029:1029" s="1" customFormat="1" ht="20.100000000000001" customHeight="1" x14ac:dyDescent="0.2">
      <c r="G793" s="2"/>
      <c r="X793" s="5"/>
      <c r="AO793" s="7"/>
      <c r="AMO793"/>
    </row>
    <row r="794" spans="7:41 1029:1029" s="1" customFormat="1" ht="20.100000000000001" customHeight="1" x14ac:dyDescent="0.2">
      <c r="G794" s="2"/>
      <c r="X794" s="5"/>
      <c r="AO794" s="7"/>
      <c r="AMO794"/>
    </row>
    <row r="795" spans="7:41 1029:1029" s="1" customFormat="1" ht="20.100000000000001" customHeight="1" x14ac:dyDescent="0.2">
      <c r="G795" s="2"/>
      <c r="X795" s="5"/>
      <c r="AO795" s="7"/>
      <c r="AMO795"/>
    </row>
    <row r="796" spans="7:41 1029:1029" s="1" customFormat="1" ht="20.100000000000001" customHeight="1" x14ac:dyDescent="0.2">
      <c r="G796" s="2"/>
      <c r="X796" s="5"/>
      <c r="AO796" s="7"/>
      <c r="AMO796"/>
    </row>
    <row r="797" spans="7:41 1029:1029" s="1" customFormat="1" ht="20.100000000000001" customHeight="1" x14ac:dyDescent="0.2">
      <c r="G797" s="2"/>
      <c r="X797" s="5"/>
      <c r="AO797" s="7"/>
      <c r="AMO797"/>
    </row>
    <row r="798" spans="7:41 1029:1029" s="1" customFormat="1" ht="20.100000000000001" customHeight="1" x14ac:dyDescent="0.2">
      <c r="G798" s="2"/>
      <c r="X798" s="5"/>
      <c r="AO798" s="7"/>
      <c r="AMO798"/>
    </row>
    <row r="799" spans="7:41 1029:1029" s="1" customFormat="1" ht="20.100000000000001" customHeight="1" x14ac:dyDescent="0.2">
      <c r="G799" s="2"/>
      <c r="X799" s="5"/>
      <c r="AO799" s="7"/>
      <c r="AMO799"/>
    </row>
    <row r="800" spans="7:41 1029:1029" s="1" customFormat="1" ht="20.100000000000001" customHeight="1" x14ac:dyDescent="0.2">
      <c r="G800" s="2"/>
      <c r="X800" s="5"/>
      <c r="AO800" s="7"/>
      <c r="AMO800"/>
    </row>
    <row r="801" spans="7:41 1029:1029" s="1" customFormat="1" ht="20.100000000000001" customHeight="1" x14ac:dyDescent="0.2">
      <c r="G801" s="2"/>
      <c r="X801" s="5"/>
      <c r="AO801" s="7"/>
      <c r="AMO801"/>
    </row>
    <row r="802" spans="7:41 1029:1029" s="1" customFormat="1" ht="20.100000000000001" customHeight="1" x14ac:dyDescent="0.2">
      <c r="G802" s="2"/>
      <c r="X802" s="5"/>
      <c r="AO802" s="7"/>
      <c r="AMO802"/>
    </row>
    <row r="803" spans="7:41 1029:1029" s="1" customFormat="1" ht="20.100000000000001" customHeight="1" x14ac:dyDescent="0.2">
      <c r="G803" s="2"/>
      <c r="X803" s="5"/>
      <c r="AO803" s="7"/>
      <c r="AMO803"/>
    </row>
    <row r="804" spans="7:41 1029:1029" s="1" customFormat="1" ht="20.100000000000001" customHeight="1" x14ac:dyDescent="0.2">
      <c r="G804" s="2"/>
      <c r="X804" s="5"/>
      <c r="AO804" s="7"/>
      <c r="AMO804"/>
    </row>
    <row r="805" spans="7:41 1029:1029" s="1" customFormat="1" ht="20.100000000000001" customHeight="1" x14ac:dyDescent="0.2">
      <c r="G805" s="2"/>
      <c r="X805" s="5"/>
      <c r="AO805" s="7"/>
      <c r="AMO805"/>
    </row>
    <row r="806" spans="7:41 1029:1029" s="1" customFormat="1" ht="20.100000000000001" customHeight="1" x14ac:dyDescent="0.2">
      <c r="G806" s="2"/>
      <c r="X806" s="5"/>
      <c r="AO806" s="7"/>
      <c r="AMO806"/>
    </row>
    <row r="807" spans="7:41 1029:1029" s="1" customFormat="1" ht="20.100000000000001" customHeight="1" x14ac:dyDescent="0.2">
      <c r="G807" s="2"/>
      <c r="X807" s="5"/>
      <c r="AO807" s="7"/>
      <c r="AMO807"/>
    </row>
    <row r="808" spans="7:41 1029:1029" s="1" customFormat="1" ht="20.100000000000001" customHeight="1" x14ac:dyDescent="0.2">
      <c r="G808" s="2"/>
      <c r="X808" s="5"/>
      <c r="AO808" s="7"/>
      <c r="AMO808"/>
    </row>
    <row r="809" spans="7:41 1029:1029" s="1" customFormat="1" ht="20.100000000000001" customHeight="1" x14ac:dyDescent="0.2">
      <c r="G809" s="2"/>
      <c r="X809" s="5"/>
      <c r="AO809" s="7"/>
      <c r="AMO809"/>
    </row>
    <row r="810" spans="7:41 1029:1029" s="1" customFormat="1" ht="20.100000000000001" customHeight="1" x14ac:dyDescent="0.2">
      <c r="G810" s="2"/>
      <c r="X810" s="5"/>
      <c r="AO810" s="7"/>
      <c r="AMO810"/>
    </row>
    <row r="811" spans="7:41 1029:1029" s="1" customFormat="1" ht="20.100000000000001" customHeight="1" x14ac:dyDescent="0.2">
      <c r="G811" s="2"/>
      <c r="X811" s="5"/>
      <c r="AO811" s="7"/>
      <c r="AMO811"/>
    </row>
    <row r="812" spans="7:41 1029:1029" s="1" customFormat="1" ht="20.100000000000001" customHeight="1" x14ac:dyDescent="0.2">
      <c r="G812" s="2"/>
      <c r="X812" s="5"/>
      <c r="AO812" s="7"/>
      <c r="AMO812"/>
    </row>
    <row r="813" spans="7:41 1029:1029" s="1" customFormat="1" ht="20.100000000000001" customHeight="1" x14ac:dyDescent="0.2">
      <c r="G813" s="2"/>
      <c r="X813" s="5"/>
      <c r="AO813" s="7"/>
      <c r="AMO813"/>
    </row>
    <row r="814" spans="7:41 1029:1029" s="1" customFormat="1" ht="20.100000000000001" customHeight="1" x14ac:dyDescent="0.2">
      <c r="G814" s="2"/>
      <c r="X814" s="5"/>
      <c r="AO814" s="7"/>
      <c r="AMO814"/>
    </row>
    <row r="815" spans="7:41 1029:1029" s="1" customFormat="1" ht="20.100000000000001" customHeight="1" x14ac:dyDescent="0.2">
      <c r="G815" s="2"/>
      <c r="X815" s="5"/>
      <c r="AO815" s="7"/>
      <c r="AMO815"/>
    </row>
    <row r="816" spans="7:41 1029:1029" s="1" customFormat="1" ht="20.100000000000001" customHeight="1" x14ac:dyDescent="0.2">
      <c r="G816" s="2"/>
      <c r="X816" s="5"/>
      <c r="AO816" s="7"/>
      <c r="AMO816"/>
    </row>
    <row r="817" spans="7:41 1029:1029" s="1" customFormat="1" ht="20.100000000000001" customHeight="1" x14ac:dyDescent="0.2">
      <c r="G817" s="2"/>
      <c r="X817" s="5"/>
      <c r="AO817" s="7"/>
      <c r="AMO817"/>
    </row>
    <row r="818" spans="7:41 1029:1029" s="1" customFormat="1" ht="20.100000000000001" customHeight="1" x14ac:dyDescent="0.2">
      <c r="G818" s="2"/>
      <c r="X818" s="5"/>
      <c r="AO818" s="7"/>
      <c r="AMO818"/>
    </row>
    <row r="819" spans="7:41 1029:1029" s="1" customFormat="1" ht="20.100000000000001" customHeight="1" x14ac:dyDescent="0.2">
      <c r="G819" s="2"/>
      <c r="X819" s="5"/>
      <c r="AO819" s="7"/>
      <c r="AMO819"/>
    </row>
    <row r="820" spans="7:41 1029:1029" s="1" customFormat="1" ht="20.100000000000001" customHeight="1" x14ac:dyDescent="0.2">
      <c r="G820" s="2"/>
      <c r="X820" s="5"/>
      <c r="AO820" s="7"/>
      <c r="AMO820"/>
    </row>
    <row r="821" spans="7:41 1029:1029" s="1" customFormat="1" ht="20.100000000000001" customHeight="1" x14ac:dyDescent="0.2">
      <c r="G821" s="2"/>
      <c r="X821" s="5"/>
      <c r="AO821" s="7"/>
      <c r="AMO821"/>
    </row>
    <row r="822" spans="7:41 1029:1029" s="1" customFormat="1" ht="20.100000000000001" customHeight="1" x14ac:dyDescent="0.2">
      <c r="G822" s="2"/>
      <c r="X822" s="5"/>
      <c r="AO822" s="7"/>
      <c r="AMO822"/>
    </row>
    <row r="823" spans="7:41 1029:1029" s="1" customFormat="1" ht="20.100000000000001" customHeight="1" x14ac:dyDescent="0.2">
      <c r="G823" s="2"/>
      <c r="X823" s="5"/>
      <c r="AO823" s="7"/>
      <c r="AMO823"/>
    </row>
    <row r="824" spans="7:41 1029:1029" s="1" customFormat="1" ht="20.100000000000001" customHeight="1" x14ac:dyDescent="0.2">
      <c r="G824" s="2"/>
      <c r="X824" s="5"/>
      <c r="AO824" s="7"/>
      <c r="AMO824"/>
    </row>
    <row r="825" spans="7:41 1029:1029" s="1" customFormat="1" ht="20.100000000000001" customHeight="1" x14ac:dyDescent="0.2">
      <c r="G825" s="2"/>
      <c r="X825" s="5"/>
      <c r="AO825" s="7"/>
      <c r="AMO825"/>
    </row>
    <row r="826" spans="7:41 1029:1029" s="1" customFormat="1" ht="20.100000000000001" customHeight="1" x14ac:dyDescent="0.2">
      <c r="G826" s="2"/>
      <c r="X826" s="5"/>
      <c r="AO826" s="7"/>
      <c r="AMO826"/>
    </row>
    <row r="827" spans="7:41 1029:1029" s="1" customFormat="1" ht="20.100000000000001" customHeight="1" x14ac:dyDescent="0.2">
      <c r="G827" s="2"/>
      <c r="X827" s="5"/>
      <c r="AO827" s="7"/>
      <c r="AMO827"/>
    </row>
    <row r="828" spans="7:41 1029:1029" s="1" customFormat="1" ht="20.100000000000001" customHeight="1" x14ac:dyDescent="0.2">
      <c r="G828" s="2"/>
      <c r="X828" s="5"/>
      <c r="AO828" s="7"/>
      <c r="AMO828"/>
    </row>
    <row r="829" spans="7:41 1029:1029" s="1" customFormat="1" ht="20.100000000000001" customHeight="1" x14ac:dyDescent="0.2">
      <c r="G829" s="2"/>
      <c r="X829" s="5"/>
      <c r="AO829" s="7"/>
      <c r="AMO829"/>
    </row>
    <row r="830" spans="7:41 1029:1029" s="1" customFormat="1" ht="20.100000000000001" customHeight="1" x14ac:dyDescent="0.2">
      <c r="G830" s="2"/>
      <c r="X830" s="5"/>
      <c r="AO830" s="7"/>
      <c r="AMO830"/>
    </row>
    <row r="831" spans="7:41 1029:1029" s="1" customFormat="1" ht="20.100000000000001" customHeight="1" x14ac:dyDescent="0.2">
      <c r="G831" s="2"/>
      <c r="X831" s="5"/>
      <c r="AO831" s="7"/>
      <c r="AMO831"/>
    </row>
    <row r="832" spans="7:41 1029:1029" s="1" customFormat="1" ht="20.100000000000001" customHeight="1" x14ac:dyDescent="0.2">
      <c r="G832" s="2"/>
      <c r="X832" s="5"/>
      <c r="AO832" s="7"/>
      <c r="AMO832"/>
    </row>
    <row r="833" spans="7:41 1029:1029" s="1" customFormat="1" ht="20.100000000000001" customHeight="1" x14ac:dyDescent="0.2">
      <c r="G833" s="2"/>
      <c r="X833" s="5"/>
      <c r="AO833" s="7"/>
      <c r="AMO833"/>
    </row>
    <row r="834" spans="7:41 1029:1029" s="1" customFormat="1" ht="20.100000000000001" customHeight="1" x14ac:dyDescent="0.2">
      <c r="G834" s="2"/>
      <c r="X834" s="5"/>
      <c r="AO834" s="7"/>
      <c r="AMO834"/>
    </row>
    <row r="835" spans="7:41 1029:1029" s="1" customFormat="1" ht="20.100000000000001" customHeight="1" x14ac:dyDescent="0.2">
      <c r="G835" s="2"/>
      <c r="X835" s="5"/>
      <c r="AO835" s="7"/>
      <c r="AMO835"/>
    </row>
    <row r="836" spans="7:41 1029:1029" s="1" customFormat="1" ht="20.100000000000001" customHeight="1" x14ac:dyDescent="0.2">
      <c r="G836" s="2"/>
      <c r="X836" s="5"/>
      <c r="AO836" s="7"/>
      <c r="AMO836"/>
    </row>
    <row r="837" spans="7:41 1029:1029" s="1" customFormat="1" ht="20.100000000000001" customHeight="1" x14ac:dyDescent="0.2">
      <c r="G837" s="2"/>
      <c r="X837" s="5"/>
      <c r="AO837" s="7"/>
      <c r="AMO837"/>
    </row>
    <row r="838" spans="7:41 1029:1029" s="1" customFormat="1" ht="20.100000000000001" customHeight="1" x14ac:dyDescent="0.2">
      <c r="G838" s="2"/>
      <c r="X838" s="5"/>
      <c r="AO838" s="7"/>
      <c r="AMO838"/>
    </row>
    <row r="839" spans="7:41 1029:1029" s="1" customFormat="1" ht="20.100000000000001" customHeight="1" x14ac:dyDescent="0.2">
      <c r="G839" s="2"/>
      <c r="X839" s="5"/>
      <c r="AO839" s="7"/>
      <c r="AMO839"/>
    </row>
    <row r="840" spans="7:41 1029:1029" s="1" customFormat="1" ht="20.100000000000001" customHeight="1" x14ac:dyDescent="0.2">
      <c r="G840" s="2"/>
      <c r="X840" s="5"/>
      <c r="AO840" s="7"/>
      <c r="AMO840"/>
    </row>
    <row r="841" spans="7:41 1029:1029" s="1" customFormat="1" ht="20.100000000000001" customHeight="1" x14ac:dyDescent="0.2">
      <c r="G841" s="2"/>
      <c r="X841" s="5"/>
      <c r="AO841" s="7"/>
      <c r="AMO841"/>
    </row>
    <row r="842" spans="7:41 1029:1029" s="1" customFormat="1" ht="20.100000000000001" customHeight="1" x14ac:dyDescent="0.2">
      <c r="G842" s="2"/>
      <c r="X842" s="5"/>
      <c r="AO842" s="7"/>
      <c r="AMO842"/>
    </row>
    <row r="843" spans="7:41 1029:1029" s="1" customFormat="1" ht="20.100000000000001" customHeight="1" x14ac:dyDescent="0.2">
      <c r="G843" s="2"/>
      <c r="X843" s="5"/>
      <c r="AO843" s="7"/>
      <c r="AMO843"/>
    </row>
    <row r="844" spans="7:41 1029:1029" s="1" customFormat="1" ht="20.100000000000001" customHeight="1" x14ac:dyDescent="0.2">
      <c r="G844" s="2"/>
      <c r="X844" s="5"/>
      <c r="AO844" s="7"/>
      <c r="AMO844"/>
    </row>
    <row r="845" spans="7:41 1029:1029" s="1" customFormat="1" ht="20.100000000000001" customHeight="1" x14ac:dyDescent="0.2">
      <c r="G845" s="2"/>
      <c r="X845" s="5"/>
      <c r="AO845" s="7"/>
      <c r="AMO845"/>
    </row>
    <row r="846" spans="7:41 1029:1029" s="1" customFormat="1" ht="20.100000000000001" customHeight="1" x14ac:dyDescent="0.2">
      <c r="G846" s="2"/>
      <c r="X846" s="5"/>
      <c r="AO846" s="7"/>
      <c r="AMO846"/>
    </row>
    <row r="847" spans="7:41 1029:1029" s="1" customFormat="1" ht="20.100000000000001" customHeight="1" x14ac:dyDescent="0.2">
      <c r="G847" s="2"/>
      <c r="X847" s="5"/>
      <c r="AO847" s="7"/>
      <c r="AMO847"/>
    </row>
    <row r="848" spans="7:41 1029:1029" s="1" customFormat="1" ht="20.100000000000001" customHeight="1" x14ac:dyDescent="0.2">
      <c r="G848" s="2"/>
      <c r="X848" s="5"/>
      <c r="AO848" s="7"/>
      <c r="AMO848"/>
    </row>
    <row r="849" spans="7:41 1029:1029" s="1" customFormat="1" ht="20.100000000000001" customHeight="1" x14ac:dyDescent="0.2">
      <c r="G849" s="2"/>
      <c r="X849" s="5"/>
      <c r="AO849" s="7"/>
      <c r="AMO849"/>
    </row>
    <row r="850" spans="7:41 1029:1029" s="1" customFormat="1" ht="20.100000000000001" customHeight="1" x14ac:dyDescent="0.2">
      <c r="G850" s="2"/>
      <c r="X850" s="5"/>
      <c r="AO850" s="7"/>
      <c r="AMO850"/>
    </row>
    <row r="851" spans="7:41 1029:1029" s="1" customFormat="1" ht="20.100000000000001" customHeight="1" x14ac:dyDescent="0.2">
      <c r="G851" s="2"/>
      <c r="X851" s="5"/>
      <c r="AO851" s="7"/>
      <c r="AMO851"/>
    </row>
    <row r="852" spans="7:41 1029:1029" s="1" customFormat="1" ht="20.100000000000001" customHeight="1" x14ac:dyDescent="0.2">
      <c r="G852" s="2"/>
      <c r="X852" s="5"/>
      <c r="AO852" s="7"/>
      <c r="AMO852"/>
    </row>
    <row r="853" spans="7:41 1029:1029" s="1" customFormat="1" ht="20.100000000000001" customHeight="1" x14ac:dyDescent="0.2">
      <c r="G853" s="2"/>
      <c r="X853" s="5"/>
      <c r="AO853" s="7"/>
      <c r="AMO853"/>
    </row>
    <row r="854" spans="7:41 1029:1029" s="1" customFormat="1" ht="20.100000000000001" customHeight="1" x14ac:dyDescent="0.2">
      <c r="G854" s="2"/>
      <c r="X854" s="5"/>
      <c r="AO854" s="7"/>
      <c r="AMO854"/>
    </row>
    <row r="855" spans="7:41 1029:1029" s="1" customFormat="1" ht="20.100000000000001" customHeight="1" x14ac:dyDescent="0.2">
      <c r="G855" s="2"/>
      <c r="X855" s="5"/>
      <c r="AO855" s="7"/>
      <c r="AMO855"/>
    </row>
    <row r="856" spans="7:41 1029:1029" s="1" customFormat="1" ht="20.100000000000001" customHeight="1" x14ac:dyDescent="0.2">
      <c r="G856" s="2"/>
      <c r="X856" s="5"/>
      <c r="AO856" s="7"/>
      <c r="AMO856"/>
    </row>
    <row r="857" spans="7:41 1029:1029" s="1" customFormat="1" ht="20.100000000000001" customHeight="1" x14ac:dyDescent="0.2">
      <c r="G857" s="2"/>
      <c r="X857" s="5"/>
      <c r="AO857" s="7"/>
      <c r="AMO857"/>
    </row>
    <row r="858" spans="7:41 1029:1029" s="1" customFormat="1" ht="20.100000000000001" customHeight="1" x14ac:dyDescent="0.2">
      <c r="G858" s="2"/>
      <c r="X858" s="5"/>
      <c r="AO858" s="7"/>
      <c r="AMO858"/>
    </row>
    <row r="859" spans="7:41 1029:1029" s="1" customFormat="1" ht="20.100000000000001" customHeight="1" x14ac:dyDescent="0.2">
      <c r="G859" s="2"/>
      <c r="X859" s="5"/>
      <c r="AO859" s="7"/>
      <c r="AMO859"/>
    </row>
    <row r="860" spans="7:41 1029:1029" s="1" customFormat="1" ht="20.100000000000001" customHeight="1" x14ac:dyDescent="0.2">
      <c r="G860" s="2"/>
      <c r="X860" s="5"/>
      <c r="AO860" s="7"/>
      <c r="AMO860"/>
    </row>
    <row r="861" spans="7:41 1029:1029" s="1" customFormat="1" ht="20.100000000000001" customHeight="1" x14ac:dyDescent="0.2">
      <c r="G861" s="2"/>
      <c r="X861" s="5"/>
      <c r="AO861" s="7"/>
      <c r="AMO861"/>
    </row>
    <row r="862" spans="7:41 1029:1029" s="1" customFormat="1" ht="20.100000000000001" customHeight="1" x14ac:dyDescent="0.2">
      <c r="G862" s="2"/>
      <c r="X862" s="5"/>
      <c r="AO862" s="7"/>
      <c r="AMO862"/>
    </row>
    <row r="863" spans="7:41 1029:1029" s="1" customFormat="1" ht="20.100000000000001" customHeight="1" x14ac:dyDescent="0.2">
      <c r="G863" s="2"/>
      <c r="X863" s="5"/>
      <c r="AO863" s="7"/>
      <c r="AMO863"/>
    </row>
    <row r="864" spans="7:41 1029:1029" s="1" customFormat="1" ht="20.100000000000001" customHeight="1" x14ac:dyDescent="0.2">
      <c r="G864" s="2"/>
      <c r="X864" s="5"/>
      <c r="AO864" s="7"/>
      <c r="AMO864"/>
    </row>
    <row r="865" spans="7:41 1029:1029" s="1" customFormat="1" ht="20.100000000000001" customHeight="1" x14ac:dyDescent="0.2">
      <c r="G865" s="2"/>
      <c r="X865" s="5"/>
      <c r="AO865" s="7"/>
      <c r="AMO865"/>
    </row>
    <row r="866" spans="7:41 1029:1029" s="1" customFormat="1" ht="20.100000000000001" customHeight="1" x14ac:dyDescent="0.2">
      <c r="G866" s="2"/>
      <c r="X866" s="5"/>
      <c r="AO866" s="7"/>
      <c r="AMO866"/>
    </row>
    <row r="867" spans="7:41 1029:1029" s="1" customFormat="1" ht="20.100000000000001" customHeight="1" x14ac:dyDescent="0.2">
      <c r="G867" s="2"/>
      <c r="X867" s="5"/>
      <c r="AO867" s="7"/>
      <c r="AMO867"/>
    </row>
    <row r="868" spans="7:41 1029:1029" s="1" customFormat="1" ht="20.100000000000001" customHeight="1" x14ac:dyDescent="0.2">
      <c r="G868" s="2"/>
      <c r="X868" s="5"/>
      <c r="AO868" s="7"/>
      <c r="AMO868"/>
    </row>
    <row r="869" spans="7:41 1029:1029" s="1" customFormat="1" ht="20.100000000000001" customHeight="1" x14ac:dyDescent="0.2">
      <c r="G869" s="2"/>
      <c r="X869" s="5"/>
      <c r="AO869" s="7"/>
      <c r="AMO869"/>
    </row>
    <row r="870" spans="7:41 1029:1029" s="1" customFormat="1" ht="20.100000000000001" customHeight="1" x14ac:dyDescent="0.2">
      <c r="G870" s="2"/>
      <c r="X870" s="5"/>
      <c r="AO870" s="7"/>
      <c r="AMO870"/>
    </row>
    <row r="871" spans="7:41 1029:1029" s="1" customFormat="1" ht="20.100000000000001" customHeight="1" x14ac:dyDescent="0.2">
      <c r="G871" s="2"/>
      <c r="X871" s="5"/>
      <c r="AO871" s="7"/>
      <c r="AMO871"/>
    </row>
    <row r="872" spans="7:41 1029:1029" s="1" customFormat="1" ht="20.100000000000001" customHeight="1" x14ac:dyDescent="0.2">
      <c r="G872" s="2"/>
      <c r="X872" s="5"/>
      <c r="AO872" s="7"/>
      <c r="AMO872"/>
    </row>
    <row r="873" spans="7:41 1029:1029" s="1" customFormat="1" ht="20.100000000000001" customHeight="1" x14ac:dyDescent="0.2">
      <c r="G873" s="2"/>
      <c r="X873" s="5"/>
      <c r="AO873" s="7"/>
      <c r="AMO873"/>
    </row>
    <row r="874" spans="7:41 1029:1029" s="1" customFormat="1" ht="20.100000000000001" customHeight="1" x14ac:dyDescent="0.2">
      <c r="G874" s="2"/>
      <c r="X874" s="5"/>
      <c r="AO874" s="7"/>
      <c r="AMO874"/>
    </row>
    <row r="875" spans="7:41 1029:1029" s="1" customFormat="1" ht="20.100000000000001" customHeight="1" x14ac:dyDescent="0.2">
      <c r="G875" s="2"/>
      <c r="X875" s="5"/>
      <c r="AO875" s="7"/>
      <c r="AMO875"/>
    </row>
    <row r="876" spans="7:41 1029:1029" s="1" customFormat="1" ht="20.100000000000001" customHeight="1" x14ac:dyDescent="0.2">
      <c r="G876" s="2"/>
      <c r="X876" s="5"/>
      <c r="AO876" s="7"/>
      <c r="AMO876"/>
    </row>
    <row r="877" spans="7:41 1029:1029" s="1" customFormat="1" ht="20.100000000000001" customHeight="1" x14ac:dyDescent="0.2">
      <c r="G877" s="2"/>
      <c r="X877" s="5"/>
      <c r="AO877" s="7"/>
      <c r="AMO877"/>
    </row>
    <row r="878" spans="7:41 1029:1029" s="1" customFormat="1" ht="20.100000000000001" customHeight="1" x14ac:dyDescent="0.2">
      <c r="G878" s="2"/>
      <c r="X878" s="5"/>
      <c r="AO878" s="7"/>
      <c r="AMO878"/>
    </row>
    <row r="879" spans="7:41 1029:1029" s="1" customFormat="1" ht="20.100000000000001" customHeight="1" x14ac:dyDescent="0.2">
      <c r="G879" s="2"/>
      <c r="X879" s="5"/>
      <c r="AO879" s="7"/>
      <c r="AMO879"/>
    </row>
    <row r="880" spans="7:41 1029:1029" s="1" customFormat="1" ht="20.100000000000001" customHeight="1" x14ac:dyDescent="0.2">
      <c r="G880" s="2"/>
      <c r="X880" s="5"/>
      <c r="AO880" s="7"/>
      <c r="AMO880"/>
    </row>
    <row r="881" spans="7:41 1029:1029" s="1" customFormat="1" ht="20.100000000000001" customHeight="1" x14ac:dyDescent="0.2">
      <c r="G881" s="2"/>
      <c r="X881" s="5"/>
      <c r="AO881" s="7"/>
      <c r="AMO881"/>
    </row>
    <row r="882" spans="7:41 1029:1029" s="1" customFormat="1" ht="20.100000000000001" customHeight="1" x14ac:dyDescent="0.2">
      <c r="G882" s="2"/>
      <c r="X882" s="5"/>
      <c r="AO882" s="7"/>
      <c r="AMO882"/>
    </row>
    <row r="883" spans="7:41 1029:1029" s="1" customFormat="1" ht="20.100000000000001" customHeight="1" x14ac:dyDescent="0.2">
      <c r="G883" s="2"/>
      <c r="X883" s="5"/>
      <c r="AO883" s="7"/>
      <c r="AMO883"/>
    </row>
    <row r="884" spans="7:41 1029:1029" s="1" customFormat="1" ht="20.100000000000001" customHeight="1" x14ac:dyDescent="0.2">
      <c r="G884" s="2"/>
      <c r="X884" s="5"/>
      <c r="AO884" s="7"/>
      <c r="AMO884"/>
    </row>
    <row r="885" spans="7:41 1029:1029" s="1" customFormat="1" ht="20.100000000000001" customHeight="1" x14ac:dyDescent="0.2">
      <c r="G885" s="2"/>
      <c r="X885" s="5"/>
      <c r="AO885" s="7"/>
      <c r="AMO885"/>
    </row>
    <row r="886" spans="7:41 1029:1029" s="1" customFormat="1" ht="20.100000000000001" customHeight="1" x14ac:dyDescent="0.2">
      <c r="G886" s="2"/>
      <c r="X886" s="5"/>
      <c r="AO886" s="7"/>
      <c r="AMO886"/>
    </row>
    <row r="887" spans="7:41 1029:1029" s="1" customFormat="1" ht="20.100000000000001" customHeight="1" x14ac:dyDescent="0.2">
      <c r="G887" s="2"/>
      <c r="X887" s="5"/>
      <c r="AO887" s="7"/>
      <c r="AMO887"/>
    </row>
    <row r="888" spans="7:41 1029:1029" s="1" customFormat="1" ht="20.100000000000001" customHeight="1" x14ac:dyDescent="0.2">
      <c r="G888" s="2"/>
      <c r="X888" s="5"/>
      <c r="AO888" s="7"/>
      <c r="AMO888"/>
    </row>
    <row r="889" spans="7:41 1029:1029" s="1" customFormat="1" ht="20.100000000000001" customHeight="1" x14ac:dyDescent="0.2">
      <c r="G889" s="2"/>
      <c r="X889" s="5"/>
      <c r="AO889" s="7"/>
      <c r="AMO889"/>
    </row>
    <row r="890" spans="7:41 1029:1029" s="1" customFormat="1" ht="20.100000000000001" customHeight="1" x14ac:dyDescent="0.2">
      <c r="G890" s="2"/>
      <c r="X890" s="5"/>
      <c r="AO890" s="7"/>
      <c r="AMO890"/>
    </row>
    <row r="891" spans="7:41 1029:1029" s="1" customFormat="1" ht="20.100000000000001" customHeight="1" x14ac:dyDescent="0.2">
      <c r="G891" s="2"/>
      <c r="X891" s="5"/>
      <c r="AO891" s="7"/>
      <c r="AMO891"/>
    </row>
    <row r="892" spans="7:41 1029:1029" s="1" customFormat="1" ht="20.100000000000001" customHeight="1" x14ac:dyDescent="0.2">
      <c r="G892" s="2"/>
      <c r="X892" s="5"/>
      <c r="AO892" s="7"/>
      <c r="AMO892"/>
    </row>
    <row r="893" spans="7:41 1029:1029" s="1" customFormat="1" ht="20.100000000000001" customHeight="1" x14ac:dyDescent="0.2">
      <c r="G893" s="2"/>
      <c r="X893" s="5"/>
      <c r="AO893" s="7"/>
      <c r="AMO893"/>
    </row>
    <row r="894" spans="7:41 1029:1029" s="1" customFormat="1" ht="20.100000000000001" customHeight="1" x14ac:dyDescent="0.2">
      <c r="G894" s="2"/>
      <c r="X894" s="5"/>
      <c r="AO894" s="7"/>
      <c r="AMO894"/>
    </row>
    <row r="895" spans="7:41 1029:1029" s="1" customFormat="1" ht="20.100000000000001" customHeight="1" x14ac:dyDescent="0.2">
      <c r="G895" s="2"/>
      <c r="X895" s="5"/>
      <c r="AO895" s="7"/>
      <c r="AMO895"/>
    </row>
    <row r="896" spans="7:41 1029:1029" s="1" customFormat="1" ht="20.100000000000001" customHeight="1" x14ac:dyDescent="0.2">
      <c r="G896" s="2"/>
      <c r="X896" s="5"/>
      <c r="AO896" s="7"/>
      <c r="AMO896"/>
    </row>
    <row r="897" spans="7:41 1029:1029" s="1" customFormat="1" ht="20.100000000000001" customHeight="1" x14ac:dyDescent="0.2">
      <c r="G897" s="2"/>
      <c r="X897" s="5"/>
      <c r="AO897" s="7"/>
      <c r="AMO897"/>
    </row>
    <row r="898" spans="7:41 1029:1029" s="1" customFormat="1" ht="20.100000000000001" customHeight="1" x14ac:dyDescent="0.2">
      <c r="G898" s="2"/>
      <c r="X898" s="5"/>
      <c r="AO898" s="7"/>
      <c r="AMO898"/>
    </row>
    <row r="899" spans="7:41 1029:1029" s="1" customFormat="1" ht="20.100000000000001" customHeight="1" x14ac:dyDescent="0.2">
      <c r="G899" s="2"/>
      <c r="X899" s="5"/>
      <c r="AO899" s="7"/>
      <c r="AMO899"/>
    </row>
    <row r="900" spans="7:41 1029:1029" s="1" customFormat="1" ht="20.100000000000001" customHeight="1" x14ac:dyDescent="0.2">
      <c r="G900" s="2"/>
      <c r="X900" s="5"/>
      <c r="AO900" s="7"/>
      <c r="AMO900"/>
    </row>
    <row r="901" spans="7:41 1029:1029" s="1" customFormat="1" ht="20.100000000000001" customHeight="1" x14ac:dyDescent="0.2">
      <c r="G901" s="2"/>
      <c r="X901" s="5"/>
      <c r="AO901" s="7"/>
      <c r="AMO901"/>
    </row>
    <row r="902" spans="7:41 1029:1029" s="1" customFormat="1" ht="20.100000000000001" customHeight="1" x14ac:dyDescent="0.2">
      <c r="G902" s="2"/>
      <c r="X902" s="5"/>
      <c r="AO902" s="7"/>
      <c r="AMO902"/>
    </row>
    <row r="903" spans="7:41 1029:1029" s="1" customFormat="1" ht="20.100000000000001" customHeight="1" x14ac:dyDescent="0.2">
      <c r="G903" s="2"/>
      <c r="X903" s="5"/>
      <c r="AO903" s="7"/>
      <c r="AMO903"/>
    </row>
    <row r="904" spans="7:41 1029:1029" s="1" customFormat="1" ht="20.100000000000001" customHeight="1" x14ac:dyDescent="0.2">
      <c r="G904" s="2"/>
      <c r="X904" s="5"/>
      <c r="AO904" s="7"/>
      <c r="AMO904"/>
    </row>
    <row r="905" spans="7:41 1029:1029" s="1" customFormat="1" ht="20.100000000000001" customHeight="1" x14ac:dyDescent="0.2">
      <c r="G905" s="2"/>
      <c r="X905" s="5"/>
      <c r="AO905" s="7"/>
      <c r="AMO905"/>
    </row>
    <row r="906" spans="7:41 1029:1029" s="1" customFormat="1" ht="20.100000000000001" customHeight="1" x14ac:dyDescent="0.2">
      <c r="G906" s="2"/>
      <c r="X906" s="5"/>
      <c r="AO906" s="7"/>
      <c r="AMO906"/>
    </row>
    <row r="907" spans="7:41 1029:1029" s="1" customFormat="1" ht="20.100000000000001" customHeight="1" x14ac:dyDescent="0.2">
      <c r="G907" s="2"/>
      <c r="X907" s="5"/>
      <c r="AO907" s="7"/>
      <c r="AMO907"/>
    </row>
    <row r="908" spans="7:41 1029:1029" s="1" customFormat="1" ht="20.100000000000001" customHeight="1" x14ac:dyDescent="0.2">
      <c r="G908" s="2"/>
      <c r="X908" s="5"/>
      <c r="AO908" s="7"/>
      <c r="AMO908"/>
    </row>
    <row r="909" spans="7:41 1029:1029" s="1" customFormat="1" ht="20.100000000000001" customHeight="1" x14ac:dyDescent="0.2">
      <c r="G909" s="2"/>
      <c r="X909" s="5"/>
      <c r="AO909" s="7"/>
      <c r="AMO909"/>
    </row>
    <row r="910" spans="7:41 1029:1029" s="1" customFormat="1" ht="20.100000000000001" customHeight="1" x14ac:dyDescent="0.2">
      <c r="G910" s="2"/>
      <c r="X910" s="5"/>
      <c r="AO910" s="7"/>
      <c r="AMO910"/>
    </row>
    <row r="911" spans="7:41 1029:1029" s="1" customFormat="1" ht="20.100000000000001" customHeight="1" x14ac:dyDescent="0.2">
      <c r="G911" s="2"/>
      <c r="X911" s="5"/>
      <c r="AO911" s="7"/>
      <c r="AMO911"/>
    </row>
    <row r="912" spans="7:41 1029:1029" s="1" customFormat="1" ht="20.100000000000001" customHeight="1" x14ac:dyDescent="0.2">
      <c r="G912" s="2"/>
      <c r="X912" s="5"/>
      <c r="AO912" s="7"/>
      <c r="AMO912"/>
    </row>
    <row r="913" spans="7:41 1029:1029" s="1" customFormat="1" ht="20.100000000000001" customHeight="1" x14ac:dyDescent="0.2">
      <c r="G913" s="2"/>
      <c r="X913" s="5"/>
      <c r="AO913" s="7"/>
      <c r="AMO913"/>
    </row>
    <row r="914" spans="7:41 1029:1029" s="1" customFormat="1" ht="20.100000000000001" customHeight="1" x14ac:dyDescent="0.2">
      <c r="G914" s="2"/>
      <c r="X914" s="5"/>
      <c r="AO914" s="7"/>
      <c r="AMO914"/>
    </row>
    <row r="915" spans="7:41 1029:1029" s="1" customFormat="1" ht="20.100000000000001" customHeight="1" x14ac:dyDescent="0.2">
      <c r="G915" s="2"/>
      <c r="X915" s="5"/>
      <c r="AO915" s="7"/>
      <c r="AMO915"/>
    </row>
    <row r="916" spans="7:41 1029:1029" s="1" customFormat="1" ht="20.100000000000001" customHeight="1" x14ac:dyDescent="0.2">
      <c r="G916" s="2"/>
      <c r="X916" s="5"/>
      <c r="AO916" s="7"/>
      <c r="AMO916"/>
    </row>
    <row r="917" spans="7:41 1029:1029" s="1" customFormat="1" ht="20.100000000000001" customHeight="1" x14ac:dyDescent="0.2">
      <c r="G917" s="2"/>
      <c r="X917" s="5"/>
      <c r="AO917" s="7"/>
      <c r="AMO917"/>
    </row>
    <row r="918" spans="7:41 1029:1029" s="1" customFormat="1" ht="20.100000000000001" customHeight="1" x14ac:dyDescent="0.2">
      <c r="G918" s="2"/>
      <c r="X918" s="5"/>
      <c r="AO918" s="7"/>
      <c r="AMO918"/>
    </row>
    <row r="919" spans="7:41 1029:1029" s="1" customFormat="1" ht="20.100000000000001" customHeight="1" x14ac:dyDescent="0.2">
      <c r="G919" s="2"/>
      <c r="X919" s="5"/>
      <c r="AO919" s="7"/>
      <c r="AMO919"/>
    </row>
    <row r="920" spans="7:41 1029:1029" s="1" customFormat="1" ht="20.100000000000001" customHeight="1" x14ac:dyDescent="0.2">
      <c r="G920" s="2"/>
      <c r="X920" s="5"/>
      <c r="AO920" s="7"/>
      <c r="AMO920"/>
    </row>
    <row r="921" spans="7:41 1029:1029" s="1" customFormat="1" ht="20.100000000000001" customHeight="1" x14ac:dyDescent="0.2">
      <c r="G921" s="2"/>
      <c r="X921" s="5"/>
      <c r="AO921" s="7"/>
      <c r="AMO921"/>
    </row>
    <row r="922" spans="7:41 1029:1029" s="1" customFormat="1" ht="20.100000000000001" customHeight="1" x14ac:dyDescent="0.2">
      <c r="G922" s="2"/>
      <c r="X922" s="5"/>
      <c r="AO922" s="7"/>
      <c r="AMO922"/>
    </row>
    <row r="923" spans="7:41 1029:1029" s="1" customFormat="1" ht="20.100000000000001" customHeight="1" x14ac:dyDescent="0.2">
      <c r="G923" s="2"/>
      <c r="X923" s="5"/>
      <c r="AO923" s="7"/>
      <c r="AMO923"/>
    </row>
    <row r="924" spans="7:41 1029:1029" s="1" customFormat="1" ht="20.100000000000001" customHeight="1" x14ac:dyDescent="0.2">
      <c r="G924" s="2"/>
      <c r="X924" s="5"/>
      <c r="AO924" s="7"/>
      <c r="AMO924"/>
    </row>
    <row r="925" spans="7:41 1029:1029" s="1" customFormat="1" ht="20.100000000000001" customHeight="1" x14ac:dyDescent="0.2">
      <c r="G925" s="2"/>
      <c r="X925" s="5"/>
      <c r="AO925" s="7"/>
      <c r="AMO925"/>
    </row>
    <row r="926" spans="7:41 1029:1029" s="1" customFormat="1" ht="20.100000000000001" customHeight="1" x14ac:dyDescent="0.2">
      <c r="G926" s="2"/>
      <c r="X926" s="5"/>
      <c r="AO926" s="7"/>
      <c r="AMO926"/>
    </row>
    <row r="927" spans="7:41 1029:1029" s="1" customFormat="1" ht="20.100000000000001" customHeight="1" x14ac:dyDescent="0.2">
      <c r="G927" s="2"/>
      <c r="X927" s="5"/>
      <c r="AO927" s="7"/>
      <c r="AMO927"/>
    </row>
    <row r="928" spans="7:41 1029:1029" s="1" customFormat="1" ht="20.100000000000001" customHeight="1" x14ac:dyDescent="0.2">
      <c r="G928" s="2"/>
      <c r="X928" s="5"/>
      <c r="AO928" s="7"/>
      <c r="AMO928"/>
    </row>
    <row r="929" spans="7:41 1029:1029" s="1" customFormat="1" ht="20.100000000000001" customHeight="1" x14ac:dyDescent="0.2">
      <c r="G929" s="2"/>
      <c r="X929" s="5"/>
      <c r="AO929" s="7"/>
      <c r="AMO929"/>
    </row>
    <row r="930" spans="7:41 1029:1029" s="1" customFormat="1" ht="20.100000000000001" customHeight="1" x14ac:dyDescent="0.2">
      <c r="G930" s="2"/>
      <c r="X930" s="5"/>
      <c r="AO930" s="7"/>
      <c r="AMO930"/>
    </row>
    <row r="931" spans="7:41 1029:1029" s="1" customFormat="1" ht="20.100000000000001" customHeight="1" x14ac:dyDescent="0.2">
      <c r="G931" s="2"/>
      <c r="X931" s="5"/>
      <c r="AO931" s="7"/>
      <c r="AMO931"/>
    </row>
    <row r="932" spans="7:41 1029:1029" s="1" customFormat="1" ht="20.100000000000001" customHeight="1" x14ac:dyDescent="0.2">
      <c r="G932" s="2"/>
      <c r="X932" s="5"/>
      <c r="AO932" s="7"/>
      <c r="AMO932"/>
    </row>
    <row r="933" spans="7:41 1029:1029" s="1" customFormat="1" ht="20.100000000000001" customHeight="1" x14ac:dyDescent="0.2">
      <c r="G933" s="2"/>
      <c r="X933" s="5"/>
      <c r="AO933" s="7"/>
      <c r="AMO933"/>
    </row>
    <row r="934" spans="7:41 1029:1029" s="1" customFormat="1" ht="20.100000000000001" customHeight="1" x14ac:dyDescent="0.2">
      <c r="G934" s="2"/>
      <c r="X934" s="5"/>
      <c r="AO934" s="7"/>
      <c r="AMO934"/>
    </row>
    <row r="935" spans="7:41 1029:1029" s="1" customFormat="1" ht="20.100000000000001" customHeight="1" x14ac:dyDescent="0.2">
      <c r="G935" s="2"/>
      <c r="X935" s="5"/>
      <c r="AO935" s="7"/>
      <c r="AMO935"/>
    </row>
    <row r="936" spans="7:41 1029:1029" s="1" customFormat="1" ht="20.100000000000001" customHeight="1" x14ac:dyDescent="0.2">
      <c r="G936" s="2"/>
      <c r="X936" s="5"/>
      <c r="AO936" s="7"/>
      <c r="AMO936"/>
    </row>
    <row r="937" spans="7:41 1029:1029" s="1" customFormat="1" ht="20.100000000000001" customHeight="1" x14ac:dyDescent="0.2">
      <c r="G937" s="2"/>
      <c r="X937" s="5"/>
      <c r="AO937" s="7"/>
      <c r="AMO937"/>
    </row>
    <row r="938" spans="7:41 1029:1029" s="1" customFormat="1" ht="20.100000000000001" customHeight="1" x14ac:dyDescent="0.2">
      <c r="G938" s="2"/>
      <c r="X938" s="5"/>
      <c r="AO938" s="7"/>
      <c r="AMO938"/>
    </row>
    <row r="939" spans="7:41 1029:1029" s="1" customFormat="1" ht="20.100000000000001" customHeight="1" x14ac:dyDescent="0.2">
      <c r="G939" s="2"/>
      <c r="X939" s="5"/>
      <c r="AO939" s="7"/>
      <c r="AMO939"/>
    </row>
    <row r="940" spans="7:41 1029:1029" s="1" customFormat="1" ht="20.100000000000001" customHeight="1" x14ac:dyDescent="0.2">
      <c r="G940" s="2"/>
      <c r="X940" s="5"/>
      <c r="AO940" s="7"/>
      <c r="AMO940"/>
    </row>
    <row r="941" spans="7:41 1029:1029" s="1" customFormat="1" ht="20.100000000000001" customHeight="1" x14ac:dyDescent="0.2">
      <c r="G941" s="2"/>
      <c r="X941" s="5"/>
      <c r="AO941" s="7"/>
      <c r="AMO941"/>
    </row>
    <row r="942" spans="7:41 1029:1029" s="1" customFormat="1" ht="20.100000000000001" customHeight="1" x14ac:dyDescent="0.2">
      <c r="G942" s="2"/>
      <c r="X942" s="5"/>
      <c r="AO942" s="7"/>
      <c r="AMO942"/>
    </row>
    <row r="943" spans="7:41 1029:1029" s="1" customFormat="1" ht="20.100000000000001" customHeight="1" x14ac:dyDescent="0.2">
      <c r="G943" s="2"/>
      <c r="X943" s="5"/>
      <c r="AO943" s="7"/>
      <c r="AMO943"/>
    </row>
    <row r="944" spans="7:41 1029:1029" s="1" customFormat="1" ht="20.100000000000001" customHeight="1" x14ac:dyDescent="0.2">
      <c r="G944" s="2"/>
      <c r="X944" s="5"/>
      <c r="AO944" s="7"/>
      <c r="AMO944"/>
    </row>
    <row r="945" spans="7:41 1029:1029" s="1" customFormat="1" ht="20.100000000000001" customHeight="1" x14ac:dyDescent="0.2">
      <c r="G945" s="2"/>
      <c r="X945" s="5"/>
      <c r="AO945" s="7"/>
      <c r="AMO945"/>
    </row>
    <row r="946" spans="7:41 1029:1029" s="1" customFormat="1" ht="20.100000000000001" customHeight="1" x14ac:dyDescent="0.2">
      <c r="G946" s="2"/>
      <c r="X946" s="5"/>
      <c r="AO946" s="7"/>
      <c r="AMO946"/>
    </row>
    <row r="947" spans="7:41 1029:1029" s="1" customFormat="1" ht="20.100000000000001" customHeight="1" x14ac:dyDescent="0.2">
      <c r="G947" s="2"/>
      <c r="X947" s="5"/>
      <c r="AO947" s="7"/>
      <c r="AMO947"/>
    </row>
    <row r="948" spans="7:41 1029:1029" s="1" customFormat="1" ht="20.100000000000001" customHeight="1" x14ac:dyDescent="0.2">
      <c r="G948" s="2"/>
      <c r="X948" s="5"/>
      <c r="AO948" s="7"/>
      <c r="AMO948"/>
    </row>
    <row r="949" spans="7:41 1029:1029" s="1" customFormat="1" ht="20.100000000000001" customHeight="1" x14ac:dyDescent="0.2">
      <c r="G949" s="2"/>
      <c r="X949" s="5"/>
      <c r="AO949" s="7"/>
      <c r="AMO949"/>
    </row>
    <row r="950" spans="7:41 1029:1029" s="1" customFormat="1" ht="20.100000000000001" customHeight="1" x14ac:dyDescent="0.2">
      <c r="G950" s="2"/>
      <c r="X950" s="5"/>
      <c r="AO950" s="7"/>
      <c r="AMO950"/>
    </row>
    <row r="951" spans="7:41 1029:1029" s="1" customFormat="1" ht="20.100000000000001" customHeight="1" x14ac:dyDescent="0.2">
      <c r="G951" s="2"/>
      <c r="X951" s="5"/>
      <c r="AO951" s="7"/>
      <c r="AMO951"/>
    </row>
    <row r="952" spans="7:41 1029:1029" s="1" customFormat="1" ht="20.100000000000001" customHeight="1" x14ac:dyDescent="0.2">
      <c r="G952" s="2"/>
      <c r="X952" s="5"/>
      <c r="AO952" s="7"/>
      <c r="AMO952"/>
    </row>
    <row r="953" spans="7:41 1029:1029" s="1" customFormat="1" ht="20.100000000000001" customHeight="1" x14ac:dyDescent="0.2">
      <c r="G953" s="2"/>
      <c r="X953" s="5"/>
      <c r="AO953" s="7"/>
      <c r="AMO953"/>
    </row>
    <row r="954" spans="7:41 1029:1029" s="1" customFormat="1" ht="20.100000000000001" customHeight="1" x14ac:dyDescent="0.2">
      <c r="G954" s="2"/>
      <c r="X954" s="5"/>
      <c r="AO954" s="7"/>
      <c r="AMO954"/>
    </row>
    <row r="955" spans="7:41 1029:1029" s="1" customFormat="1" ht="20.100000000000001" customHeight="1" x14ac:dyDescent="0.2">
      <c r="G955" s="2"/>
      <c r="X955" s="5"/>
      <c r="AO955" s="7"/>
      <c r="AMO955"/>
    </row>
    <row r="956" spans="7:41 1029:1029" s="1" customFormat="1" ht="20.100000000000001" customHeight="1" x14ac:dyDescent="0.2">
      <c r="G956" s="2"/>
      <c r="X956" s="5"/>
      <c r="AO956" s="7"/>
      <c r="AMO956"/>
    </row>
    <row r="957" spans="7:41 1029:1029" s="1" customFormat="1" ht="20.100000000000001" customHeight="1" x14ac:dyDescent="0.2">
      <c r="G957" s="2"/>
      <c r="X957" s="5"/>
      <c r="AO957" s="7"/>
      <c r="AMO957"/>
    </row>
    <row r="958" spans="7:41 1029:1029" s="1" customFormat="1" ht="20.100000000000001" customHeight="1" x14ac:dyDescent="0.2">
      <c r="G958" s="2"/>
      <c r="X958" s="5"/>
      <c r="AO958" s="7"/>
      <c r="AMO958"/>
    </row>
    <row r="959" spans="7:41 1029:1029" s="1" customFormat="1" ht="20.100000000000001" customHeight="1" x14ac:dyDescent="0.2">
      <c r="G959" s="2"/>
      <c r="X959" s="5"/>
      <c r="AO959" s="7"/>
      <c r="AMO959"/>
    </row>
    <row r="960" spans="7:41 1029:1029" s="1" customFormat="1" ht="20.100000000000001" customHeight="1" x14ac:dyDescent="0.2">
      <c r="G960" s="2"/>
      <c r="X960" s="5"/>
      <c r="AO960" s="7"/>
      <c r="AMO960"/>
    </row>
    <row r="961" spans="7:41 1029:1029" s="1" customFormat="1" ht="20.100000000000001" customHeight="1" x14ac:dyDescent="0.2">
      <c r="G961" s="2"/>
      <c r="X961" s="5"/>
      <c r="AO961" s="7"/>
      <c r="AMO961"/>
    </row>
    <row r="962" spans="7:41 1029:1029" s="1" customFormat="1" ht="20.100000000000001" customHeight="1" x14ac:dyDescent="0.2">
      <c r="G962" s="2"/>
      <c r="X962" s="5"/>
      <c r="AO962" s="7"/>
      <c r="AMO962"/>
    </row>
    <row r="963" spans="7:41 1029:1029" s="1" customFormat="1" ht="20.100000000000001" customHeight="1" x14ac:dyDescent="0.2">
      <c r="G963" s="2"/>
      <c r="X963" s="5"/>
      <c r="AO963" s="7"/>
      <c r="AMO963"/>
    </row>
    <row r="964" spans="7:41 1029:1029" s="1" customFormat="1" ht="20.100000000000001" customHeight="1" x14ac:dyDescent="0.2">
      <c r="G964" s="2"/>
      <c r="X964" s="5"/>
      <c r="AO964" s="7"/>
      <c r="AMO964"/>
    </row>
    <row r="965" spans="7:41 1029:1029" s="1" customFormat="1" ht="20.100000000000001" customHeight="1" x14ac:dyDescent="0.2">
      <c r="G965" s="2"/>
      <c r="X965" s="5"/>
      <c r="AO965" s="7"/>
      <c r="AMO965"/>
    </row>
    <row r="966" spans="7:41 1029:1029" s="1" customFormat="1" ht="20.100000000000001" customHeight="1" x14ac:dyDescent="0.2">
      <c r="G966" s="2"/>
      <c r="X966" s="5"/>
      <c r="AO966" s="7"/>
      <c r="AMO966"/>
    </row>
    <row r="967" spans="7:41 1029:1029" s="1" customFormat="1" ht="20.100000000000001" customHeight="1" x14ac:dyDescent="0.2">
      <c r="G967" s="2"/>
      <c r="X967" s="5"/>
      <c r="AO967" s="7"/>
      <c r="AMO967"/>
    </row>
    <row r="968" spans="7:41 1029:1029" s="1" customFormat="1" ht="20.100000000000001" customHeight="1" x14ac:dyDescent="0.2">
      <c r="G968" s="2"/>
      <c r="X968" s="5"/>
      <c r="AO968" s="7"/>
      <c r="AMO968"/>
    </row>
    <row r="969" spans="7:41 1029:1029" s="1" customFormat="1" ht="20.100000000000001" customHeight="1" x14ac:dyDescent="0.2">
      <c r="G969" s="2"/>
      <c r="X969" s="5"/>
      <c r="AO969" s="7"/>
      <c r="AMO969"/>
    </row>
    <row r="970" spans="7:41 1029:1029" s="1" customFormat="1" ht="20.100000000000001" customHeight="1" x14ac:dyDescent="0.2">
      <c r="G970" s="2"/>
      <c r="X970" s="5"/>
      <c r="AO970" s="7"/>
      <c r="AMO970"/>
    </row>
    <row r="971" spans="7:41 1029:1029" s="1" customFormat="1" ht="20.100000000000001" customHeight="1" x14ac:dyDescent="0.2">
      <c r="G971" s="2"/>
      <c r="X971" s="5"/>
      <c r="AO971" s="7"/>
      <c r="AMO971"/>
    </row>
    <row r="972" spans="7:41 1029:1029" s="1" customFormat="1" ht="20.100000000000001" customHeight="1" x14ac:dyDescent="0.2">
      <c r="G972" s="2"/>
      <c r="X972" s="5"/>
      <c r="AO972" s="7"/>
      <c r="AMO972"/>
    </row>
    <row r="973" spans="7:41 1029:1029" s="1" customFormat="1" ht="20.100000000000001" customHeight="1" x14ac:dyDescent="0.2">
      <c r="G973" s="2"/>
      <c r="X973" s="5"/>
      <c r="AO973" s="7"/>
      <c r="AMO973"/>
    </row>
    <row r="974" spans="7:41 1029:1029" s="1" customFormat="1" ht="20.100000000000001" customHeight="1" x14ac:dyDescent="0.2">
      <c r="G974" s="2"/>
      <c r="X974" s="5"/>
      <c r="AO974" s="7"/>
      <c r="AMO974"/>
    </row>
    <row r="975" spans="7:41 1029:1029" s="1" customFormat="1" ht="20.100000000000001" customHeight="1" x14ac:dyDescent="0.2">
      <c r="G975" s="2"/>
      <c r="X975" s="5"/>
      <c r="AO975" s="7"/>
      <c r="AMO975"/>
    </row>
    <row r="976" spans="7:41 1029:1029" s="1" customFormat="1" ht="20.100000000000001" customHeight="1" x14ac:dyDescent="0.2">
      <c r="G976" s="2"/>
      <c r="X976" s="5"/>
      <c r="AO976" s="7"/>
      <c r="AMO976"/>
    </row>
    <row r="977" spans="7:41 1029:1029" s="1" customFormat="1" ht="20.100000000000001" customHeight="1" x14ac:dyDescent="0.2">
      <c r="G977" s="2"/>
      <c r="X977" s="5"/>
      <c r="AO977" s="7"/>
      <c r="AMO977"/>
    </row>
    <row r="978" spans="7:41 1029:1029" s="1" customFormat="1" ht="20.100000000000001" customHeight="1" x14ac:dyDescent="0.2">
      <c r="G978" s="2"/>
      <c r="X978" s="5"/>
      <c r="AO978" s="7"/>
      <c r="AMO978"/>
    </row>
    <row r="979" spans="7:41 1029:1029" s="1" customFormat="1" ht="20.100000000000001" customHeight="1" x14ac:dyDescent="0.2">
      <c r="G979" s="2"/>
      <c r="X979" s="5"/>
      <c r="AO979" s="7"/>
      <c r="AMO979"/>
    </row>
    <row r="980" spans="7:41 1029:1029" s="1" customFormat="1" ht="20.100000000000001" customHeight="1" x14ac:dyDescent="0.2">
      <c r="G980" s="2"/>
      <c r="X980" s="5"/>
      <c r="AO980" s="7"/>
      <c r="AMO980"/>
    </row>
    <row r="981" spans="7:41 1029:1029" s="1" customFormat="1" ht="20.100000000000001" customHeight="1" x14ac:dyDescent="0.2">
      <c r="G981" s="2"/>
      <c r="X981" s="5"/>
      <c r="AO981" s="7"/>
      <c r="AMO981"/>
    </row>
    <row r="982" spans="7:41 1029:1029" s="1" customFormat="1" ht="20.100000000000001" customHeight="1" x14ac:dyDescent="0.2">
      <c r="G982" s="2"/>
      <c r="X982" s="5"/>
      <c r="AO982" s="7"/>
      <c r="AMO982"/>
    </row>
    <row r="983" spans="7:41 1029:1029" s="1" customFormat="1" ht="20.100000000000001" customHeight="1" x14ac:dyDescent="0.2">
      <c r="G983" s="2"/>
      <c r="X983" s="5"/>
      <c r="AO983" s="7"/>
      <c r="AMO983"/>
    </row>
    <row r="984" spans="7:41 1029:1029" s="1" customFormat="1" ht="20.100000000000001" customHeight="1" x14ac:dyDescent="0.2">
      <c r="G984" s="2"/>
      <c r="X984" s="5"/>
      <c r="AO984" s="7"/>
      <c r="AMO984"/>
    </row>
    <row r="985" spans="7:41 1029:1029" s="1" customFormat="1" ht="20.100000000000001" customHeight="1" x14ac:dyDescent="0.2">
      <c r="G985" s="2"/>
      <c r="X985" s="5"/>
      <c r="AO985" s="7"/>
      <c r="AMO985"/>
    </row>
    <row r="986" spans="7:41 1029:1029" s="1" customFormat="1" ht="20.100000000000001" customHeight="1" x14ac:dyDescent="0.2">
      <c r="G986" s="2"/>
      <c r="X986" s="5"/>
      <c r="AO986" s="7"/>
      <c r="AMO986"/>
    </row>
    <row r="987" spans="7:41 1029:1029" s="1" customFormat="1" ht="20.100000000000001" customHeight="1" x14ac:dyDescent="0.2">
      <c r="G987" s="2"/>
      <c r="X987" s="5"/>
      <c r="AO987" s="7"/>
      <c r="AMO987"/>
    </row>
    <row r="988" spans="7:41 1029:1029" s="1" customFormat="1" ht="20.100000000000001" customHeight="1" x14ac:dyDescent="0.2">
      <c r="G988" s="2"/>
      <c r="X988" s="5"/>
      <c r="AO988" s="7"/>
      <c r="AMO988"/>
    </row>
    <row r="989" spans="7:41 1029:1029" s="1" customFormat="1" ht="20.100000000000001" customHeight="1" x14ac:dyDescent="0.2">
      <c r="G989" s="2"/>
      <c r="X989" s="5"/>
      <c r="AO989" s="7"/>
      <c r="AMO989"/>
    </row>
    <row r="990" spans="7:41 1029:1029" s="1" customFormat="1" ht="20.100000000000001" customHeight="1" x14ac:dyDescent="0.2">
      <c r="G990" s="2"/>
      <c r="X990" s="5"/>
      <c r="AO990" s="7"/>
      <c r="AMO990"/>
    </row>
    <row r="991" spans="7:41 1029:1029" s="1" customFormat="1" ht="20.100000000000001" customHeight="1" x14ac:dyDescent="0.2">
      <c r="G991" s="2"/>
      <c r="X991" s="5"/>
      <c r="AO991" s="7"/>
      <c r="AMO991"/>
    </row>
    <row r="992" spans="7:41 1029:1029" s="1" customFormat="1" ht="20.100000000000001" customHeight="1" x14ac:dyDescent="0.2">
      <c r="G992" s="2"/>
      <c r="X992" s="5"/>
      <c r="AO992" s="7"/>
      <c r="AMO992"/>
    </row>
    <row r="993" spans="7:41 1029:1029" s="1" customFormat="1" ht="20.100000000000001" customHeight="1" x14ac:dyDescent="0.2">
      <c r="G993" s="2"/>
      <c r="X993" s="5"/>
      <c r="AO993" s="7"/>
      <c r="AMO993"/>
    </row>
    <row r="994" spans="7:41 1029:1029" s="1" customFormat="1" ht="20.100000000000001" customHeight="1" x14ac:dyDescent="0.2">
      <c r="G994" s="2"/>
      <c r="X994" s="5"/>
      <c r="AO994" s="7"/>
      <c r="AMO994"/>
    </row>
    <row r="995" spans="7:41 1029:1029" s="1" customFormat="1" ht="20.100000000000001" customHeight="1" x14ac:dyDescent="0.2">
      <c r="G995" s="2"/>
      <c r="X995" s="5"/>
      <c r="AO995" s="7"/>
      <c r="AMO995"/>
    </row>
    <row r="996" spans="7:41 1029:1029" s="1" customFormat="1" ht="20.100000000000001" customHeight="1" x14ac:dyDescent="0.2">
      <c r="G996" s="2"/>
      <c r="X996" s="5"/>
      <c r="AO996" s="7"/>
      <c r="AMO996"/>
    </row>
    <row r="997" spans="7:41 1029:1029" s="1" customFormat="1" ht="20.100000000000001" customHeight="1" x14ac:dyDescent="0.2">
      <c r="G997" s="2"/>
      <c r="X997" s="5"/>
      <c r="AO997" s="7"/>
      <c r="AMO997"/>
    </row>
    <row r="998" spans="7:41 1029:1029" s="1" customFormat="1" ht="20.100000000000001" customHeight="1" x14ac:dyDescent="0.2">
      <c r="G998" s="2"/>
      <c r="X998" s="5"/>
      <c r="AO998" s="7"/>
      <c r="AMO998"/>
    </row>
    <row r="999" spans="7:41 1029:1029" s="1" customFormat="1" ht="20.100000000000001" customHeight="1" x14ac:dyDescent="0.2">
      <c r="G999" s="2"/>
      <c r="X999" s="5"/>
      <c r="AO999" s="7"/>
      <c r="AMO999"/>
    </row>
    <row r="1000" spans="7:41 1029:1029" s="1" customFormat="1" ht="20.100000000000001" customHeight="1" x14ac:dyDescent="0.2">
      <c r="G1000" s="2"/>
      <c r="X1000" s="5"/>
      <c r="AO1000" s="7"/>
      <c r="AMO1000"/>
    </row>
    <row r="1001" spans="7:41 1029:1029" s="1" customFormat="1" ht="20.100000000000001" customHeight="1" x14ac:dyDescent="0.2">
      <c r="G1001" s="2"/>
      <c r="X1001" s="5"/>
      <c r="AO1001" s="7"/>
      <c r="AMO1001"/>
    </row>
    <row r="1002" spans="7:41 1029:1029" s="1" customFormat="1" ht="20.100000000000001" customHeight="1" x14ac:dyDescent="0.2">
      <c r="G1002" s="2"/>
      <c r="X1002" s="5"/>
      <c r="AO1002" s="7"/>
      <c r="AMO1002"/>
    </row>
  </sheetData>
  <autoFilter ref="F1:AO265"/>
  <sortState ref="B1:AR1002">
    <sortCondition descending="1" ref="AO1:AO1002"/>
  </sortState>
  <printOptions horizontalCentered="1"/>
  <pageMargins left="0.78749999999999998" right="0.78749999999999998" top="0.78749999999999998" bottom="1.0249999999999999" header="0.51180555555555496" footer="0.78749999999999998"/>
  <pageSetup orientation="landscape" useFirstPageNumber="1" horizontalDpi="300" verticalDpi="300" r:id="rId1"/>
  <headerFooter>
    <oddFooter>&amp;CSeite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05"/>
  <sheetViews>
    <sheetView topLeftCell="A333" zoomScaleNormal="100" workbookViewId="0">
      <selection activeCell="A348" sqref="A348"/>
    </sheetView>
  </sheetViews>
  <sheetFormatPr defaultRowHeight="15" x14ac:dyDescent="0.2"/>
  <cols>
    <col min="1" max="1" width="6.5703125" style="1" customWidth="1"/>
    <col min="2" max="2" width="11.42578125" style="2" customWidth="1"/>
    <col min="3" max="16" width="7.5703125" style="1" customWidth="1"/>
    <col min="17" max="17" width="8.140625" style="45" customWidth="1"/>
    <col min="18" max="18" width="7.42578125" style="5" customWidth="1"/>
    <col min="19" max="19" width="7.42578125" style="1" customWidth="1"/>
    <col min="20" max="20" width="8.28515625" style="45" customWidth="1"/>
    <col min="21" max="25" width="6.28515625" style="1" customWidth="1"/>
    <col min="26" max="26" width="7.28515625" style="45" customWidth="1"/>
    <col min="27" max="29" width="6.28515625" style="1" customWidth="1"/>
    <col min="30" max="30" width="7.140625" style="45" customWidth="1"/>
    <col min="31" max="31" width="7.85546875" style="1" customWidth="1"/>
    <col min="32" max="248" width="6.5703125" style="1" customWidth="1"/>
    <col min="249" max="1025" width="11.5703125" style="1"/>
  </cols>
  <sheetData>
    <row r="1" spans="1:31" ht="15.75" x14ac:dyDescent="0.2">
      <c r="A1" s="8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46" t="s">
        <v>304</v>
      </c>
      <c r="R1" s="8" t="s">
        <v>17</v>
      </c>
      <c r="S1" s="8" t="s">
        <v>18</v>
      </c>
      <c r="T1" s="46" t="s">
        <v>305</v>
      </c>
      <c r="U1" s="8" t="s">
        <v>21</v>
      </c>
      <c r="V1" s="8" t="s">
        <v>22</v>
      </c>
      <c r="W1" s="8" t="s">
        <v>23</v>
      </c>
      <c r="X1" s="8" t="s">
        <v>24</v>
      </c>
      <c r="Y1" s="8" t="s">
        <v>25</v>
      </c>
      <c r="Z1" s="46" t="s">
        <v>306</v>
      </c>
      <c r="AA1" s="8" t="s">
        <v>28</v>
      </c>
      <c r="AB1" s="8" t="s">
        <v>29</v>
      </c>
      <c r="AC1" s="8" t="s">
        <v>30</v>
      </c>
      <c r="AD1" s="46" t="s">
        <v>307</v>
      </c>
      <c r="AE1" s="8" t="s">
        <v>308</v>
      </c>
    </row>
    <row r="2" spans="1:31" ht="15.75" x14ac:dyDescent="0.2">
      <c r="A2" s="8">
        <v>1</v>
      </c>
      <c r="B2" s="8" t="s">
        <v>88</v>
      </c>
      <c r="C2" s="8">
        <v>0</v>
      </c>
      <c r="D2" s="8">
        <v>9</v>
      </c>
      <c r="E2" s="8">
        <v>10</v>
      </c>
      <c r="F2" s="8">
        <v>10</v>
      </c>
      <c r="G2" s="8">
        <v>6</v>
      </c>
      <c r="H2" s="8">
        <v>12</v>
      </c>
      <c r="I2" s="8">
        <v>18</v>
      </c>
      <c r="J2" s="8">
        <v>20</v>
      </c>
      <c r="K2" s="8">
        <v>20</v>
      </c>
      <c r="L2" s="8">
        <v>5</v>
      </c>
      <c r="M2" s="8">
        <v>18</v>
      </c>
      <c r="N2" s="8">
        <v>22</v>
      </c>
      <c r="O2" s="8">
        <v>40</v>
      </c>
      <c r="P2" s="8">
        <v>30</v>
      </c>
      <c r="Q2" s="47">
        <f>SUM(C2:P2)</f>
        <v>220</v>
      </c>
      <c r="R2" s="8">
        <v>30</v>
      </c>
      <c r="S2" s="8">
        <v>20</v>
      </c>
      <c r="T2" s="47">
        <f>R2+S2</f>
        <v>50</v>
      </c>
      <c r="U2" s="8">
        <v>4</v>
      </c>
      <c r="V2" s="8">
        <v>3</v>
      </c>
      <c r="W2" s="8">
        <v>7</v>
      </c>
      <c r="X2" s="8">
        <v>2</v>
      </c>
      <c r="Y2" s="8">
        <v>1</v>
      </c>
      <c r="Z2" s="47">
        <f>SUM(U2:Y2)</f>
        <v>17</v>
      </c>
      <c r="AA2" s="8">
        <v>36</v>
      </c>
      <c r="AB2" s="8">
        <v>16</v>
      </c>
      <c r="AC2" s="8">
        <v>14</v>
      </c>
      <c r="AD2" s="47">
        <f>AA2+AB2+AC2</f>
        <v>66</v>
      </c>
      <c r="AE2" s="43">
        <f>Q2+T2+Z2+AD2</f>
        <v>353</v>
      </c>
    </row>
    <row r="3" spans="1:31" ht="15.75" x14ac:dyDescent="0.2">
      <c r="A3" s="8">
        <v>2</v>
      </c>
      <c r="B3" s="8" t="s">
        <v>127</v>
      </c>
      <c r="C3" s="8">
        <v>4</v>
      </c>
      <c r="D3" s="8">
        <v>9</v>
      </c>
      <c r="E3" s="8">
        <v>9</v>
      </c>
      <c r="F3" s="8">
        <v>10</v>
      </c>
      <c r="G3" s="8">
        <v>8</v>
      </c>
      <c r="H3" s="8">
        <v>20</v>
      </c>
      <c r="I3" s="8">
        <v>20</v>
      </c>
      <c r="J3" s="8">
        <v>19</v>
      </c>
      <c r="K3" s="8">
        <v>20</v>
      </c>
      <c r="L3" s="8">
        <v>17</v>
      </c>
      <c r="M3" s="8">
        <v>18</v>
      </c>
      <c r="N3" s="8">
        <v>22</v>
      </c>
      <c r="O3" s="8">
        <v>35</v>
      </c>
      <c r="P3" s="8">
        <v>5</v>
      </c>
      <c r="Q3" s="47">
        <f>SUM(C3:P3)</f>
        <v>216</v>
      </c>
      <c r="R3" s="8">
        <v>37</v>
      </c>
      <c r="S3" s="8">
        <v>16</v>
      </c>
      <c r="T3" s="47">
        <f>R3+S3</f>
        <v>53</v>
      </c>
      <c r="U3" s="8">
        <v>5</v>
      </c>
      <c r="V3" s="8">
        <v>0</v>
      </c>
      <c r="W3" s="8">
        <v>0</v>
      </c>
      <c r="X3" s="8">
        <v>0</v>
      </c>
      <c r="Y3" s="8">
        <v>2</v>
      </c>
      <c r="Z3" s="47">
        <f>SUM(U3:Y3)</f>
        <v>7</v>
      </c>
      <c r="AA3" s="8">
        <v>25</v>
      </c>
      <c r="AB3" s="8">
        <v>16</v>
      </c>
      <c r="AC3" s="8">
        <v>4</v>
      </c>
      <c r="AD3" s="47">
        <f>AA3+AB3+AC3</f>
        <v>45</v>
      </c>
      <c r="AE3" s="43">
        <f>Q3+T3+Z3+AD3</f>
        <v>321</v>
      </c>
    </row>
    <row r="4" spans="1:31" ht="15.75" x14ac:dyDescent="0.2">
      <c r="A4" s="8">
        <v>3</v>
      </c>
      <c r="B4" s="8" t="s">
        <v>114</v>
      </c>
      <c r="C4" s="8">
        <v>5</v>
      </c>
      <c r="D4" s="8">
        <v>6</v>
      </c>
      <c r="E4" s="8">
        <v>5</v>
      </c>
      <c r="F4" s="8">
        <v>10</v>
      </c>
      <c r="G4" s="8">
        <v>9</v>
      </c>
      <c r="H4" s="8">
        <v>19</v>
      </c>
      <c r="I4" s="8">
        <v>18</v>
      </c>
      <c r="J4" s="8">
        <v>20</v>
      </c>
      <c r="K4" s="8">
        <v>20</v>
      </c>
      <c r="L4" s="8">
        <v>2</v>
      </c>
      <c r="M4" s="8">
        <v>18</v>
      </c>
      <c r="N4" s="8">
        <v>22</v>
      </c>
      <c r="O4" s="8">
        <v>39</v>
      </c>
      <c r="P4" s="8">
        <v>4</v>
      </c>
      <c r="Q4" s="47">
        <f>SUM(C4:P4)</f>
        <v>197</v>
      </c>
      <c r="R4" s="8">
        <v>43</v>
      </c>
      <c r="S4" s="8">
        <v>25</v>
      </c>
      <c r="T4" s="47">
        <f>R4+S4</f>
        <v>68</v>
      </c>
      <c r="U4" s="8">
        <v>5</v>
      </c>
      <c r="V4" s="8">
        <v>0</v>
      </c>
      <c r="W4" s="8">
        <v>3</v>
      </c>
      <c r="X4" s="8">
        <v>1</v>
      </c>
      <c r="Y4" s="8">
        <v>1</v>
      </c>
      <c r="Z4" s="47">
        <f>SUM(U4:Y4)</f>
        <v>10</v>
      </c>
      <c r="AA4" s="8">
        <v>28</v>
      </c>
      <c r="AB4" s="8">
        <v>22</v>
      </c>
      <c r="AC4" s="8">
        <v>9</v>
      </c>
      <c r="AD4" s="47">
        <f>AA4+AB4+AC4</f>
        <v>59</v>
      </c>
      <c r="AE4" s="43">
        <f>Q4+T4+Z4+AD4</f>
        <v>334</v>
      </c>
    </row>
    <row r="5" spans="1:31" ht="15.75" x14ac:dyDescent="0.2">
      <c r="A5" s="8">
        <v>4</v>
      </c>
      <c r="B5" s="8" t="s">
        <v>133</v>
      </c>
      <c r="C5" s="8">
        <v>5</v>
      </c>
      <c r="D5" s="8">
        <v>6</v>
      </c>
      <c r="E5" s="8">
        <v>9</v>
      </c>
      <c r="F5" s="8">
        <v>10</v>
      </c>
      <c r="G5" s="8">
        <v>9</v>
      </c>
      <c r="H5" s="8">
        <v>19</v>
      </c>
      <c r="I5" s="8">
        <v>17</v>
      </c>
      <c r="J5" s="8">
        <v>20</v>
      </c>
      <c r="K5" s="8">
        <v>20</v>
      </c>
      <c r="L5" s="8">
        <v>10</v>
      </c>
      <c r="M5" s="8">
        <v>16</v>
      </c>
      <c r="N5" s="8">
        <v>25</v>
      </c>
      <c r="O5" s="8">
        <v>36</v>
      </c>
      <c r="P5" s="8">
        <v>7</v>
      </c>
      <c r="Q5" s="47">
        <f>SUM(C5:P5)</f>
        <v>209</v>
      </c>
      <c r="R5" s="8">
        <v>28</v>
      </c>
      <c r="S5" s="8">
        <v>18</v>
      </c>
      <c r="T5" s="47">
        <f>R5+S5</f>
        <v>46</v>
      </c>
      <c r="U5" s="8">
        <v>4</v>
      </c>
      <c r="V5" s="8">
        <v>0</v>
      </c>
      <c r="W5" s="8">
        <v>0</v>
      </c>
      <c r="X5" s="8">
        <v>0</v>
      </c>
      <c r="Y5" s="8">
        <v>1</v>
      </c>
      <c r="Z5" s="47">
        <f>SUM(U5:Y5)</f>
        <v>5</v>
      </c>
      <c r="AA5" s="8">
        <v>28</v>
      </c>
      <c r="AB5" s="8">
        <v>19</v>
      </c>
      <c r="AC5" s="8">
        <v>15</v>
      </c>
      <c r="AD5" s="47">
        <f>AA5+AB5+AC5</f>
        <v>62</v>
      </c>
      <c r="AE5" s="43">
        <f>Q5+T5+Z5+AD5</f>
        <v>322</v>
      </c>
    </row>
    <row r="6" spans="1:31" ht="15.75" x14ac:dyDescent="0.2">
      <c r="A6" s="8">
        <v>5</v>
      </c>
      <c r="B6" s="8" t="s">
        <v>93</v>
      </c>
      <c r="C6" s="8">
        <v>8</v>
      </c>
      <c r="D6" s="8">
        <v>9</v>
      </c>
      <c r="E6" s="8">
        <v>10</v>
      </c>
      <c r="F6" s="8">
        <v>10</v>
      </c>
      <c r="G6" s="8">
        <v>9</v>
      </c>
      <c r="H6" s="8">
        <v>20</v>
      </c>
      <c r="I6" s="8">
        <v>20</v>
      </c>
      <c r="J6" s="8">
        <v>20</v>
      </c>
      <c r="K6" s="8">
        <v>18</v>
      </c>
      <c r="L6" s="8">
        <v>15</v>
      </c>
      <c r="M6" s="8">
        <v>13</v>
      </c>
      <c r="N6" s="8">
        <v>24</v>
      </c>
      <c r="O6" s="8">
        <v>16</v>
      </c>
      <c r="P6" s="8">
        <v>22</v>
      </c>
      <c r="Q6" s="47">
        <f>SUM(C6:P6)</f>
        <v>214</v>
      </c>
      <c r="R6" s="8">
        <v>45</v>
      </c>
      <c r="S6" s="8">
        <v>17</v>
      </c>
      <c r="T6" s="47">
        <f>R6+S6</f>
        <v>62</v>
      </c>
      <c r="U6" s="8">
        <v>5</v>
      </c>
      <c r="V6" s="8">
        <v>1</v>
      </c>
      <c r="W6" s="8">
        <v>0</v>
      </c>
      <c r="X6" s="8">
        <v>8</v>
      </c>
      <c r="Y6" s="8">
        <v>4</v>
      </c>
      <c r="Z6" s="47">
        <f>SUM(U6:Y6)</f>
        <v>18</v>
      </c>
      <c r="AA6" s="8">
        <v>22</v>
      </c>
      <c r="AB6" s="8">
        <v>18</v>
      </c>
      <c r="AC6" s="8">
        <v>12</v>
      </c>
      <c r="AD6" s="47">
        <f>AA6+AB6+AC6</f>
        <v>52</v>
      </c>
      <c r="AE6" s="43">
        <f>Q6+T6+Z6+AD6</f>
        <v>346</v>
      </c>
    </row>
    <row r="7" spans="1:31" ht="15.7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47"/>
      <c r="R7" s="8"/>
      <c r="S7" s="8"/>
      <c r="T7" s="47"/>
      <c r="U7" s="8"/>
      <c r="V7" s="8"/>
      <c r="W7" s="8"/>
      <c r="X7" s="8"/>
      <c r="Y7" s="8"/>
      <c r="Z7" s="47"/>
      <c r="AA7" s="8"/>
      <c r="AB7" s="8"/>
      <c r="AC7" s="8"/>
      <c r="AD7" s="47"/>
      <c r="AE7" s="43"/>
    </row>
    <row r="8" spans="1:31" ht="15.75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47"/>
      <c r="R8" s="8"/>
      <c r="S8" s="8"/>
      <c r="T8" s="47"/>
      <c r="U8" s="8"/>
      <c r="V8" s="8"/>
      <c r="W8" s="8"/>
      <c r="X8" s="8"/>
      <c r="Y8" s="8"/>
      <c r="Z8" s="47"/>
      <c r="AA8" s="8"/>
      <c r="AB8" s="8"/>
      <c r="AC8" s="8"/>
      <c r="AD8" s="47"/>
      <c r="AE8" s="43"/>
    </row>
    <row r="9" spans="1:31" ht="16.5" customHeight="1" x14ac:dyDescent="0.2">
      <c r="A9" s="8">
        <v>6</v>
      </c>
      <c r="B9" s="8" t="s">
        <v>215</v>
      </c>
      <c r="C9" s="8">
        <v>7</v>
      </c>
      <c r="D9" s="8">
        <v>2</v>
      </c>
      <c r="E9" s="8">
        <v>5</v>
      </c>
      <c r="F9" s="8">
        <v>7</v>
      </c>
      <c r="G9" s="8">
        <v>6</v>
      </c>
      <c r="H9" s="8">
        <v>20</v>
      </c>
      <c r="I9" s="8">
        <v>15</v>
      </c>
      <c r="J9" s="8">
        <v>8</v>
      </c>
      <c r="K9" s="8"/>
      <c r="L9" s="8">
        <v>2</v>
      </c>
      <c r="M9" s="8">
        <v>19</v>
      </c>
      <c r="N9" s="8">
        <v>13</v>
      </c>
      <c r="O9" s="8">
        <v>24</v>
      </c>
      <c r="P9" s="8">
        <v>3</v>
      </c>
      <c r="Q9" s="47">
        <f>SUM(C9:P9)</f>
        <v>131</v>
      </c>
      <c r="R9" s="8">
        <v>28</v>
      </c>
      <c r="S9" s="8">
        <v>9</v>
      </c>
      <c r="T9" s="47">
        <f>R9+S9</f>
        <v>37</v>
      </c>
      <c r="U9" s="8">
        <v>0</v>
      </c>
      <c r="V9" s="8">
        <v>0</v>
      </c>
      <c r="W9" s="8">
        <v>0</v>
      </c>
      <c r="X9" s="8">
        <v>0</v>
      </c>
      <c r="Y9" s="8">
        <v>4</v>
      </c>
      <c r="Z9" s="47">
        <f>SUM(U9:Y9)</f>
        <v>4</v>
      </c>
      <c r="AA9" s="8">
        <v>21</v>
      </c>
      <c r="AB9" s="8">
        <v>15</v>
      </c>
      <c r="AC9" s="8">
        <v>0</v>
      </c>
      <c r="AD9" s="47">
        <f>AA9+AB9+AC9</f>
        <v>36</v>
      </c>
      <c r="AE9" s="43">
        <f>Q9+T9+Z9+AD9</f>
        <v>208</v>
      </c>
    </row>
    <row r="10" spans="1:31" ht="15.75" x14ac:dyDescent="0.2">
      <c r="A10" s="8">
        <v>7</v>
      </c>
      <c r="B10" s="8" t="s">
        <v>248</v>
      </c>
      <c r="C10" s="8">
        <v>5</v>
      </c>
      <c r="D10" s="8">
        <v>1</v>
      </c>
      <c r="E10" s="8">
        <v>9</v>
      </c>
      <c r="F10" s="8">
        <v>7</v>
      </c>
      <c r="G10" s="8">
        <v>7</v>
      </c>
      <c r="H10" s="8">
        <v>17</v>
      </c>
      <c r="I10" s="8">
        <v>18</v>
      </c>
      <c r="J10" s="8">
        <v>4</v>
      </c>
      <c r="K10" s="8">
        <v>0</v>
      </c>
      <c r="L10" s="8"/>
      <c r="M10" s="8">
        <v>8</v>
      </c>
      <c r="N10" s="8">
        <v>5</v>
      </c>
      <c r="O10" s="8">
        <v>9</v>
      </c>
      <c r="P10" s="8">
        <v>3</v>
      </c>
      <c r="Q10" s="47">
        <f>SUM(C10:P10)</f>
        <v>93</v>
      </c>
      <c r="R10" s="8">
        <v>17</v>
      </c>
      <c r="S10" s="8">
        <v>2</v>
      </c>
      <c r="T10" s="47">
        <f>R10+S10</f>
        <v>19</v>
      </c>
      <c r="U10" s="8">
        <v>0</v>
      </c>
      <c r="V10" s="8">
        <v>0</v>
      </c>
      <c r="W10" s="8">
        <v>3</v>
      </c>
      <c r="X10" s="8">
        <v>8</v>
      </c>
      <c r="Y10" s="8">
        <v>0</v>
      </c>
      <c r="Z10" s="47">
        <f>SUM(U10:Y10)</f>
        <v>11</v>
      </c>
      <c r="AA10" s="8">
        <v>4</v>
      </c>
      <c r="AB10" s="8">
        <v>4</v>
      </c>
      <c r="AC10" s="8">
        <v>2</v>
      </c>
      <c r="AD10" s="47">
        <f>AA10+AB10+AC10</f>
        <v>10</v>
      </c>
      <c r="AE10" s="43">
        <f>Q10+T10+Z10+AD10</f>
        <v>133</v>
      </c>
    </row>
    <row r="11" spans="1:31" ht="15.75" x14ac:dyDescent="0.2">
      <c r="A11" s="8">
        <v>8</v>
      </c>
      <c r="B11" s="8" t="s">
        <v>219</v>
      </c>
      <c r="C11" s="8">
        <v>6</v>
      </c>
      <c r="D11" s="8">
        <v>2</v>
      </c>
      <c r="E11" s="8">
        <v>9</v>
      </c>
      <c r="F11" s="8">
        <v>10</v>
      </c>
      <c r="G11" s="8">
        <v>7</v>
      </c>
      <c r="H11" s="8">
        <v>1</v>
      </c>
      <c r="I11" s="8">
        <v>2</v>
      </c>
      <c r="J11" s="8">
        <v>8</v>
      </c>
      <c r="K11" s="8"/>
      <c r="L11" s="8">
        <v>11</v>
      </c>
      <c r="M11" s="8">
        <v>13</v>
      </c>
      <c r="N11" s="8">
        <v>22</v>
      </c>
      <c r="O11" s="8">
        <v>39</v>
      </c>
      <c r="P11" s="8">
        <v>6</v>
      </c>
      <c r="Q11" s="47">
        <f>SUM(C11:P11)</f>
        <v>136</v>
      </c>
      <c r="R11" s="8">
        <v>21</v>
      </c>
      <c r="S11" s="8">
        <v>16</v>
      </c>
      <c r="T11" s="47">
        <f>R11+S11</f>
        <v>37</v>
      </c>
      <c r="U11" s="8">
        <v>0</v>
      </c>
      <c r="V11" s="8">
        <v>0</v>
      </c>
      <c r="W11" s="8">
        <v>0</v>
      </c>
      <c r="X11" s="8">
        <v>0</v>
      </c>
      <c r="Y11" s="8">
        <v>3</v>
      </c>
      <c r="Z11" s="47">
        <f>SUM(U11:Y11)</f>
        <v>3</v>
      </c>
      <c r="AA11" s="8">
        <v>6</v>
      </c>
      <c r="AB11" s="8">
        <v>5</v>
      </c>
      <c r="AC11" s="8">
        <v>4</v>
      </c>
      <c r="AD11" s="47">
        <f>AA11+AB11+AC11</f>
        <v>15</v>
      </c>
      <c r="AE11" s="43">
        <f>Q11+T11+Z11+AD11</f>
        <v>191</v>
      </c>
    </row>
    <row r="12" spans="1:31" ht="15.75" x14ac:dyDescent="0.2">
      <c r="A12" s="8">
        <v>9</v>
      </c>
      <c r="B12" s="8" t="s">
        <v>231</v>
      </c>
      <c r="C12" s="8">
        <v>4</v>
      </c>
      <c r="D12" s="8">
        <v>2</v>
      </c>
      <c r="E12" s="8">
        <v>7</v>
      </c>
      <c r="F12" s="8">
        <v>7</v>
      </c>
      <c r="G12" s="8">
        <v>2</v>
      </c>
      <c r="H12" s="8">
        <v>18</v>
      </c>
      <c r="I12" s="8">
        <v>0</v>
      </c>
      <c r="J12" s="8">
        <v>4</v>
      </c>
      <c r="K12" s="8">
        <v>1</v>
      </c>
      <c r="L12" s="8">
        <v>7</v>
      </c>
      <c r="M12" s="8">
        <v>13</v>
      </c>
      <c r="N12" s="8">
        <v>7</v>
      </c>
      <c r="O12" s="8">
        <v>30</v>
      </c>
      <c r="P12" s="8">
        <v>6</v>
      </c>
      <c r="Q12" s="47">
        <f>SUM(C12:P12)</f>
        <v>108</v>
      </c>
      <c r="R12" s="8">
        <v>16</v>
      </c>
      <c r="S12" s="8">
        <v>14</v>
      </c>
      <c r="T12" s="47">
        <f>R12+S12</f>
        <v>30</v>
      </c>
      <c r="U12" s="8">
        <v>0</v>
      </c>
      <c r="V12" s="8">
        <v>1</v>
      </c>
      <c r="W12" s="8">
        <v>0</v>
      </c>
      <c r="X12" s="8">
        <v>0</v>
      </c>
      <c r="Y12" s="8">
        <v>4</v>
      </c>
      <c r="Z12" s="47">
        <f>SUM(U12:Y12)</f>
        <v>5</v>
      </c>
      <c r="AA12" s="8">
        <v>12</v>
      </c>
      <c r="AB12" s="8">
        <v>13</v>
      </c>
      <c r="AC12" s="8">
        <v>2</v>
      </c>
      <c r="AD12" s="47">
        <f>AA12+AB12+AC12</f>
        <v>27</v>
      </c>
      <c r="AE12" s="43">
        <f>Q12+T12+Z12+AD12</f>
        <v>170</v>
      </c>
    </row>
    <row r="13" spans="1:31" ht="15.7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7"/>
      <c r="R13" s="8"/>
      <c r="S13" s="8"/>
      <c r="T13" s="47"/>
      <c r="U13" s="8"/>
      <c r="V13" s="8"/>
      <c r="W13" s="8"/>
      <c r="X13" s="8"/>
      <c r="Y13" s="8"/>
      <c r="Z13" s="47"/>
      <c r="AA13" s="8"/>
      <c r="AB13" s="8"/>
      <c r="AC13" s="8"/>
      <c r="AD13" s="47"/>
      <c r="AE13" s="43"/>
    </row>
    <row r="14" spans="1:31" ht="15.75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7"/>
      <c r="R14" s="8"/>
      <c r="S14" s="8"/>
      <c r="T14" s="47"/>
      <c r="U14" s="8"/>
      <c r="V14" s="8"/>
      <c r="W14" s="8"/>
      <c r="X14" s="8"/>
      <c r="Y14" s="8"/>
      <c r="Z14" s="47"/>
      <c r="AA14" s="8"/>
      <c r="AB14" s="8"/>
      <c r="AC14" s="8"/>
      <c r="AD14" s="47"/>
      <c r="AE14" s="43"/>
    </row>
    <row r="15" spans="1:31" ht="15.75" x14ac:dyDescent="0.2">
      <c r="A15" s="8">
        <v>11</v>
      </c>
      <c r="B15" s="8" t="s">
        <v>240</v>
      </c>
      <c r="C15" s="8">
        <v>7</v>
      </c>
      <c r="D15" s="8">
        <v>2</v>
      </c>
      <c r="E15" s="8">
        <v>7</v>
      </c>
      <c r="F15" s="8">
        <v>0</v>
      </c>
      <c r="G15" s="8">
        <v>0</v>
      </c>
      <c r="H15" s="8">
        <v>3</v>
      </c>
      <c r="I15" s="8"/>
      <c r="J15" s="8"/>
      <c r="K15" s="8"/>
      <c r="L15" s="8">
        <v>6</v>
      </c>
      <c r="M15" s="8">
        <v>17</v>
      </c>
      <c r="N15" s="8">
        <v>4</v>
      </c>
      <c r="O15" s="8">
        <v>12</v>
      </c>
      <c r="P15" s="8">
        <v>6</v>
      </c>
      <c r="Q15" s="47">
        <f>SUM(C15:P15)</f>
        <v>64</v>
      </c>
      <c r="R15" s="8">
        <v>17</v>
      </c>
      <c r="S15" s="8">
        <v>12</v>
      </c>
      <c r="T15" s="47">
        <f>R15+S15</f>
        <v>29</v>
      </c>
      <c r="U15" s="8">
        <v>5</v>
      </c>
      <c r="V15" s="8">
        <v>2</v>
      </c>
      <c r="W15" s="8">
        <v>4</v>
      </c>
      <c r="X15" s="8">
        <v>8</v>
      </c>
      <c r="Y15" s="8">
        <v>4</v>
      </c>
      <c r="Z15" s="47">
        <f>SUM(U15:Y15)</f>
        <v>23</v>
      </c>
      <c r="AA15" s="8">
        <v>16</v>
      </c>
      <c r="AB15" s="8">
        <v>14</v>
      </c>
      <c r="AC15" s="8">
        <v>2</v>
      </c>
      <c r="AD15" s="47">
        <f>AA15+AB15+AC15</f>
        <v>32</v>
      </c>
      <c r="AE15" s="43">
        <f>Q15+T15+Z15+AD15</f>
        <v>148</v>
      </c>
    </row>
    <row r="16" spans="1:31" ht="15.75" x14ac:dyDescent="0.2">
      <c r="A16" s="8">
        <v>12</v>
      </c>
      <c r="B16" s="8" t="s">
        <v>197</v>
      </c>
      <c r="C16" s="8">
        <v>4</v>
      </c>
      <c r="D16" s="8">
        <v>9</v>
      </c>
      <c r="E16" s="8">
        <v>8</v>
      </c>
      <c r="F16" s="8">
        <v>4</v>
      </c>
      <c r="G16" s="8">
        <v>1</v>
      </c>
      <c r="H16" s="8">
        <v>19</v>
      </c>
      <c r="I16" s="8">
        <v>15</v>
      </c>
      <c r="J16" s="8">
        <v>2</v>
      </c>
      <c r="K16" s="8">
        <v>8</v>
      </c>
      <c r="L16" s="8">
        <v>15</v>
      </c>
      <c r="M16" s="8">
        <v>19</v>
      </c>
      <c r="N16" s="8">
        <v>24</v>
      </c>
      <c r="O16" s="8">
        <v>39</v>
      </c>
      <c r="P16" s="8">
        <v>9</v>
      </c>
      <c r="Q16" s="47">
        <f>SUM(C16:P16)</f>
        <v>176</v>
      </c>
      <c r="R16" s="8">
        <v>28</v>
      </c>
      <c r="S16" s="8">
        <v>13</v>
      </c>
      <c r="T16" s="47">
        <f>R16+S16</f>
        <v>41</v>
      </c>
      <c r="U16" s="8">
        <v>0</v>
      </c>
      <c r="V16" s="8">
        <v>0</v>
      </c>
      <c r="W16" s="8">
        <v>0</v>
      </c>
      <c r="X16" s="8">
        <v>0</v>
      </c>
      <c r="Y16" s="8">
        <v>1</v>
      </c>
      <c r="Z16" s="47">
        <f>SUM(U16:Y16)</f>
        <v>1</v>
      </c>
      <c r="AA16" s="8">
        <v>5</v>
      </c>
      <c r="AB16" s="8">
        <v>9</v>
      </c>
      <c r="AC16" s="8">
        <v>10</v>
      </c>
      <c r="AD16" s="47">
        <f>AA16+AB16+AC16</f>
        <v>24</v>
      </c>
      <c r="AE16" s="43">
        <f>Q16+T16+Z16+AD16</f>
        <v>242</v>
      </c>
    </row>
    <row r="17" spans="1:31" ht="15.75" x14ac:dyDescent="0.2">
      <c r="A17" s="8">
        <v>13</v>
      </c>
      <c r="B17" s="8" t="s">
        <v>217</v>
      </c>
      <c r="C17" s="8">
        <v>5</v>
      </c>
      <c r="D17" s="8">
        <v>1</v>
      </c>
      <c r="E17" s="8">
        <v>8</v>
      </c>
      <c r="F17" s="8">
        <v>10</v>
      </c>
      <c r="G17" s="8">
        <v>0</v>
      </c>
      <c r="H17" s="8">
        <v>19</v>
      </c>
      <c r="I17" s="8">
        <v>14</v>
      </c>
      <c r="J17" s="8">
        <v>9</v>
      </c>
      <c r="K17" s="8">
        <v>19</v>
      </c>
      <c r="L17" s="8">
        <v>18</v>
      </c>
      <c r="M17" s="8">
        <v>20</v>
      </c>
      <c r="N17" s="8">
        <v>10</v>
      </c>
      <c r="O17" s="8">
        <v>13</v>
      </c>
      <c r="P17" s="8">
        <v>0</v>
      </c>
      <c r="Q17" s="47">
        <f>SUM(C17:P17)</f>
        <v>146</v>
      </c>
      <c r="R17" s="8">
        <v>12</v>
      </c>
      <c r="S17" s="8">
        <v>15</v>
      </c>
      <c r="T17" s="47">
        <f>R17+S17</f>
        <v>27</v>
      </c>
      <c r="U17" s="8">
        <v>0</v>
      </c>
      <c r="V17" s="8">
        <v>0</v>
      </c>
      <c r="W17" s="8">
        <v>3</v>
      </c>
      <c r="X17" s="8">
        <v>0</v>
      </c>
      <c r="Y17" s="8">
        <v>5</v>
      </c>
      <c r="Z17" s="47">
        <f>SUM(U17:Y17)</f>
        <v>8</v>
      </c>
      <c r="AA17" s="8">
        <v>14</v>
      </c>
      <c r="AB17" s="8">
        <v>2</v>
      </c>
      <c r="AC17" s="8">
        <v>2</v>
      </c>
      <c r="AD17" s="47">
        <f>AA17+AB17+AC17</f>
        <v>18</v>
      </c>
      <c r="AE17" s="43">
        <f>Q17+T17+Z17+AD17</f>
        <v>199</v>
      </c>
    </row>
    <row r="18" spans="1:31" ht="15.75" x14ac:dyDescent="0.2">
      <c r="A18" s="8">
        <v>14</v>
      </c>
      <c r="B18" s="8" t="s">
        <v>175</v>
      </c>
      <c r="C18" s="8">
        <v>5</v>
      </c>
      <c r="D18" s="8">
        <v>10</v>
      </c>
      <c r="E18" s="8">
        <v>9</v>
      </c>
      <c r="F18" s="8">
        <v>10</v>
      </c>
      <c r="G18" s="8">
        <v>6</v>
      </c>
      <c r="H18" s="8">
        <v>19</v>
      </c>
      <c r="I18" s="8">
        <v>19</v>
      </c>
      <c r="J18" s="8">
        <v>2</v>
      </c>
      <c r="K18" s="8">
        <v>20</v>
      </c>
      <c r="L18" s="8">
        <v>0</v>
      </c>
      <c r="M18" s="8">
        <v>19</v>
      </c>
      <c r="N18" s="8">
        <v>5</v>
      </c>
      <c r="O18" s="8">
        <v>38</v>
      </c>
      <c r="P18" s="8">
        <v>10</v>
      </c>
      <c r="Q18" s="47">
        <f>SUM(C18:P18)</f>
        <v>172</v>
      </c>
      <c r="R18" s="8">
        <v>35</v>
      </c>
      <c r="S18" s="8">
        <v>15</v>
      </c>
      <c r="T18" s="47">
        <f>R18+S18</f>
        <v>50</v>
      </c>
      <c r="U18" s="8">
        <v>0</v>
      </c>
      <c r="V18" s="8">
        <v>2</v>
      </c>
      <c r="W18" s="8">
        <v>0</v>
      </c>
      <c r="X18" s="8">
        <v>8</v>
      </c>
      <c r="Y18" s="8">
        <v>1</v>
      </c>
      <c r="Z18" s="47">
        <f>SUM(U18:Y18)</f>
        <v>11</v>
      </c>
      <c r="AA18" s="8">
        <v>9</v>
      </c>
      <c r="AB18" s="8">
        <v>11</v>
      </c>
      <c r="AC18" s="8">
        <v>12</v>
      </c>
      <c r="AD18" s="47">
        <f>AA18+AB18+AC18</f>
        <v>32</v>
      </c>
      <c r="AE18" s="43">
        <f>Q18+T18+Z18+AD18</f>
        <v>265</v>
      </c>
    </row>
    <row r="19" spans="1:31" ht="15.75" x14ac:dyDescent="0.2">
      <c r="A19" s="8">
        <v>15</v>
      </c>
      <c r="B19" s="8" t="s">
        <v>155</v>
      </c>
      <c r="C19" s="8">
        <v>5</v>
      </c>
      <c r="D19" s="8">
        <v>2</v>
      </c>
      <c r="E19" s="8">
        <v>7</v>
      </c>
      <c r="F19" s="8">
        <v>7</v>
      </c>
      <c r="G19" s="8">
        <v>9</v>
      </c>
      <c r="H19" s="8">
        <v>3</v>
      </c>
      <c r="I19" s="8">
        <v>17</v>
      </c>
      <c r="J19" s="8">
        <v>16</v>
      </c>
      <c r="K19" s="8">
        <v>18</v>
      </c>
      <c r="L19" s="8">
        <v>2</v>
      </c>
      <c r="M19" s="8">
        <v>10</v>
      </c>
      <c r="N19" s="8">
        <v>23</v>
      </c>
      <c r="O19" s="8">
        <v>40</v>
      </c>
      <c r="P19" s="8">
        <v>8</v>
      </c>
      <c r="Q19" s="47">
        <f>SUM(C19:P19)</f>
        <v>167</v>
      </c>
      <c r="R19" s="8">
        <v>52</v>
      </c>
      <c r="S19" s="8">
        <v>16</v>
      </c>
      <c r="T19" s="47">
        <f>R19+S19</f>
        <v>68</v>
      </c>
      <c r="U19" s="8">
        <v>0</v>
      </c>
      <c r="V19" s="8">
        <v>0</v>
      </c>
      <c r="W19" s="8">
        <v>0</v>
      </c>
      <c r="X19" s="8">
        <v>8</v>
      </c>
      <c r="Y19" s="8">
        <v>2</v>
      </c>
      <c r="Z19" s="47">
        <f>SUM(U19:Y19)</f>
        <v>10</v>
      </c>
      <c r="AA19" s="8">
        <v>25</v>
      </c>
      <c r="AB19" s="8">
        <v>7</v>
      </c>
      <c r="AC19" s="8">
        <v>8</v>
      </c>
      <c r="AD19" s="47">
        <f>AA19+AB19+AC19</f>
        <v>40</v>
      </c>
      <c r="AE19" s="43">
        <f>Q19+T19+Z19+AD19</f>
        <v>285</v>
      </c>
    </row>
    <row r="20" spans="1:31" ht="15.75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7"/>
      <c r="R20" s="8"/>
      <c r="S20" s="8"/>
      <c r="T20" s="47"/>
      <c r="U20" s="8"/>
      <c r="V20" s="8"/>
      <c r="W20" s="8"/>
      <c r="X20" s="8"/>
      <c r="Y20" s="8"/>
      <c r="Z20" s="47"/>
      <c r="AA20" s="8"/>
      <c r="AB20" s="8"/>
      <c r="AC20" s="8"/>
      <c r="AD20" s="47"/>
      <c r="AE20" s="43"/>
    </row>
    <row r="21" spans="1:31" ht="15.75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47"/>
      <c r="R21" s="8"/>
      <c r="S21" s="8"/>
      <c r="T21" s="47"/>
      <c r="U21" s="8"/>
      <c r="V21" s="8"/>
      <c r="W21" s="8"/>
      <c r="X21" s="8"/>
      <c r="Y21" s="8"/>
      <c r="Z21" s="47"/>
      <c r="AA21" s="8"/>
      <c r="AB21" s="8"/>
      <c r="AC21" s="8"/>
      <c r="AD21" s="47"/>
      <c r="AE21" s="43"/>
    </row>
    <row r="22" spans="1:31" ht="15.75" x14ac:dyDescent="0.2">
      <c r="A22" s="8">
        <v>16</v>
      </c>
      <c r="B22" s="8" t="s">
        <v>144</v>
      </c>
      <c r="C22" s="8">
        <v>3</v>
      </c>
      <c r="D22" s="8">
        <v>9</v>
      </c>
      <c r="E22" s="8">
        <v>10</v>
      </c>
      <c r="F22" s="8">
        <v>7</v>
      </c>
      <c r="G22" s="8">
        <v>9</v>
      </c>
      <c r="H22" s="8">
        <v>5</v>
      </c>
      <c r="I22" s="8">
        <v>8</v>
      </c>
      <c r="J22" s="8">
        <v>14</v>
      </c>
      <c r="K22" s="8">
        <v>18</v>
      </c>
      <c r="L22" s="8">
        <v>2</v>
      </c>
      <c r="M22" s="8">
        <v>19</v>
      </c>
      <c r="N22" s="8">
        <v>5</v>
      </c>
      <c r="O22" s="8">
        <v>40</v>
      </c>
      <c r="P22" s="8">
        <v>6</v>
      </c>
      <c r="Q22" s="47">
        <f>SUM(C22:P22)</f>
        <v>155</v>
      </c>
      <c r="R22" s="8">
        <v>47</v>
      </c>
      <c r="S22" s="8">
        <v>17</v>
      </c>
      <c r="T22" s="47">
        <f>R22+S22</f>
        <v>64</v>
      </c>
      <c r="U22" s="8">
        <v>5</v>
      </c>
      <c r="V22" s="8">
        <v>0</v>
      </c>
      <c r="W22" s="8">
        <v>7</v>
      </c>
      <c r="X22" s="8">
        <v>8</v>
      </c>
      <c r="Y22" s="8">
        <v>2</v>
      </c>
      <c r="Z22" s="47">
        <f>SUM(U22:Y22)</f>
        <v>22</v>
      </c>
      <c r="AA22" s="8">
        <v>23</v>
      </c>
      <c r="AB22" s="8">
        <v>25</v>
      </c>
      <c r="AC22" s="8">
        <v>14</v>
      </c>
      <c r="AD22" s="47">
        <f>AA22+AB22+AC22</f>
        <v>62</v>
      </c>
      <c r="AE22" s="43">
        <f>Q22+T22+Z22+AD22</f>
        <v>303</v>
      </c>
    </row>
    <row r="23" spans="1:31" ht="15.75" x14ac:dyDescent="0.2">
      <c r="A23" s="8">
        <v>17</v>
      </c>
      <c r="B23" s="8" t="s">
        <v>173</v>
      </c>
      <c r="C23" s="8">
        <v>6</v>
      </c>
      <c r="D23" s="8">
        <v>10</v>
      </c>
      <c r="E23" s="8">
        <v>10</v>
      </c>
      <c r="F23" s="8">
        <v>7</v>
      </c>
      <c r="G23" s="8">
        <v>9</v>
      </c>
      <c r="H23" s="8">
        <v>3</v>
      </c>
      <c r="I23" s="8">
        <v>20</v>
      </c>
      <c r="J23" s="8">
        <v>12</v>
      </c>
      <c r="K23" s="8">
        <v>8</v>
      </c>
      <c r="L23" s="8">
        <v>3</v>
      </c>
      <c r="M23" s="8">
        <v>11</v>
      </c>
      <c r="N23" s="8">
        <v>3</v>
      </c>
      <c r="O23" s="8">
        <v>28</v>
      </c>
      <c r="P23" s="8">
        <v>3</v>
      </c>
      <c r="Q23" s="47">
        <f>SUM(C23:P23)</f>
        <v>133</v>
      </c>
      <c r="R23" s="8">
        <v>41</v>
      </c>
      <c r="S23" s="8">
        <v>16</v>
      </c>
      <c r="T23" s="47">
        <f>R23+S23</f>
        <v>57</v>
      </c>
      <c r="U23" s="8">
        <v>5</v>
      </c>
      <c r="V23" s="8">
        <v>2</v>
      </c>
      <c r="W23" s="8">
        <v>4</v>
      </c>
      <c r="X23" s="8">
        <v>0</v>
      </c>
      <c r="Y23" s="8">
        <v>5</v>
      </c>
      <c r="Z23" s="47">
        <f>SUM(U23:Y23)</f>
        <v>16</v>
      </c>
      <c r="AA23" s="8">
        <v>25</v>
      </c>
      <c r="AB23" s="8">
        <v>26</v>
      </c>
      <c r="AC23" s="8">
        <v>15</v>
      </c>
      <c r="AD23" s="47">
        <f>AA23+AB23+AC23</f>
        <v>66</v>
      </c>
      <c r="AE23" s="43">
        <f>Q23+T23+Z23+AD23</f>
        <v>272</v>
      </c>
    </row>
    <row r="24" spans="1:31" ht="15.75" x14ac:dyDescent="0.2">
      <c r="A24" s="8">
        <v>18</v>
      </c>
      <c r="B24" s="8" t="s">
        <v>124</v>
      </c>
      <c r="C24" s="8">
        <v>5</v>
      </c>
      <c r="D24" s="8">
        <v>0</v>
      </c>
      <c r="E24" s="8">
        <v>10</v>
      </c>
      <c r="F24" s="8">
        <v>7</v>
      </c>
      <c r="G24" s="8">
        <v>8</v>
      </c>
      <c r="H24" s="8">
        <v>20</v>
      </c>
      <c r="I24" s="8">
        <v>13</v>
      </c>
      <c r="J24" s="8">
        <v>18</v>
      </c>
      <c r="K24" s="8">
        <v>18</v>
      </c>
      <c r="L24" s="8">
        <v>20</v>
      </c>
      <c r="M24" s="8">
        <v>18</v>
      </c>
      <c r="N24" s="8">
        <v>25</v>
      </c>
      <c r="O24" s="8">
        <v>38</v>
      </c>
      <c r="P24" s="8">
        <v>6</v>
      </c>
      <c r="Q24" s="47">
        <f>SUM(C24:P24)</f>
        <v>206</v>
      </c>
      <c r="R24" s="8">
        <v>34</v>
      </c>
      <c r="S24" s="8">
        <v>17</v>
      </c>
      <c r="T24" s="47">
        <f>R24+S24</f>
        <v>51</v>
      </c>
      <c r="U24" s="8">
        <v>5</v>
      </c>
      <c r="V24" s="8">
        <v>0</v>
      </c>
      <c r="W24" s="8">
        <v>0</v>
      </c>
      <c r="X24" s="8">
        <v>2</v>
      </c>
      <c r="Y24" s="8">
        <v>3</v>
      </c>
      <c r="Z24" s="47">
        <f>SUM(U24:Y24)</f>
        <v>10</v>
      </c>
      <c r="AA24" s="8">
        <v>14</v>
      </c>
      <c r="AB24" s="8">
        <v>24</v>
      </c>
      <c r="AC24" s="8">
        <v>18</v>
      </c>
      <c r="AD24" s="47">
        <f>AA24+AB24+AC24</f>
        <v>56</v>
      </c>
      <c r="AE24" s="43">
        <f>Q24+T24+Z24+AD24</f>
        <v>323</v>
      </c>
    </row>
    <row r="25" spans="1:31" ht="15.75" x14ac:dyDescent="0.2">
      <c r="A25" s="8">
        <v>19</v>
      </c>
      <c r="B25" s="8" t="s">
        <v>132</v>
      </c>
      <c r="C25" s="8">
        <v>6</v>
      </c>
      <c r="D25" s="8">
        <v>10</v>
      </c>
      <c r="E25" s="8">
        <v>10</v>
      </c>
      <c r="F25" s="8">
        <v>7</v>
      </c>
      <c r="G25" s="8">
        <v>8</v>
      </c>
      <c r="H25" s="8">
        <v>19</v>
      </c>
      <c r="I25" s="8">
        <v>15</v>
      </c>
      <c r="J25" s="8">
        <v>7</v>
      </c>
      <c r="K25" s="8">
        <v>18</v>
      </c>
      <c r="L25" s="8">
        <v>3</v>
      </c>
      <c r="M25" s="8">
        <v>10</v>
      </c>
      <c r="N25" s="8">
        <v>22</v>
      </c>
      <c r="O25" s="8">
        <v>33</v>
      </c>
      <c r="P25" s="8">
        <v>6</v>
      </c>
      <c r="Q25" s="47">
        <f>SUM(C25:P25)</f>
        <v>174</v>
      </c>
      <c r="R25" s="8">
        <v>36</v>
      </c>
      <c r="S25" s="8">
        <v>18</v>
      </c>
      <c r="T25" s="47">
        <f>R25+S25</f>
        <v>54</v>
      </c>
      <c r="U25" s="8">
        <v>5</v>
      </c>
      <c r="V25" s="8">
        <v>2</v>
      </c>
      <c r="W25" s="8">
        <v>0</v>
      </c>
      <c r="X25" s="8">
        <v>8</v>
      </c>
      <c r="Y25" s="8">
        <v>4</v>
      </c>
      <c r="Z25" s="47">
        <f>SUM(U25:Y25)</f>
        <v>19</v>
      </c>
      <c r="AA25" s="8">
        <v>38</v>
      </c>
      <c r="AB25" s="8">
        <v>23</v>
      </c>
      <c r="AC25" s="8">
        <v>11</v>
      </c>
      <c r="AD25" s="47">
        <f>AA25+AB25+AC25</f>
        <v>72</v>
      </c>
      <c r="AE25" s="43">
        <f>Q25+T25+Z25+AD25</f>
        <v>319</v>
      </c>
    </row>
    <row r="26" spans="1:31" ht="15.75" x14ac:dyDescent="0.2">
      <c r="A26" s="8">
        <v>20</v>
      </c>
      <c r="B26" s="8" t="s">
        <v>178</v>
      </c>
      <c r="C26" s="8">
        <v>6</v>
      </c>
      <c r="D26" s="8">
        <v>7</v>
      </c>
      <c r="E26" s="8">
        <v>8</v>
      </c>
      <c r="F26" s="8">
        <v>7</v>
      </c>
      <c r="G26" s="8">
        <v>6</v>
      </c>
      <c r="H26" s="8">
        <v>19</v>
      </c>
      <c r="I26" s="8">
        <v>13</v>
      </c>
      <c r="J26" s="8">
        <v>15</v>
      </c>
      <c r="K26" s="8">
        <v>6</v>
      </c>
      <c r="L26" s="8">
        <v>5</v>
      </c>
      <c r="M26" s="8">
        <v>4</v>
      </c>
      <c r="N26" s="8">
        <v>5</v>
      </c>
      <c r="O26" s="8">
        <v>30</v>
      </c>
      <c r="P26" s="8">
        <v>15</v>
      </c>
      <c r="Q26" s="47">
        <f>SUM(C26:P26)</f>
        <v>146</v>
      </c>
      <c r="R26" s="8">
        <v>33</v>
      </c>
      <c r="S26" s="8">
        <v>13</v>
      </c>
      <c r="T26" s="47">
        <f>R26+S26</f>
        <v>46</v>
      </c>
      <c r="U26" s="8">
        <v>0</v>
      </c>
      <c r="V26" s="8">
        <v>2</v>
      </c>
      <c r="W26" s="8">
        <v>4</v>
      </c>
      <c r="X26" s="8">
        <v>12</v>
      </c>
      <c r="Y26" s="8">
        <v>1</v>
      </c>
      <c r="Z26" s="47">
        <f>SUM(U26:Y26)</f>
        <v>19</v>
      </c>
      <c r="AA26" s="8">
        <v>18</v>
      </c>
      <c r="AB26" s="8">
        <v>19</v>
      </c>
      <c r="AC26" s="8">
        <v>18</v>
      </c>
      <c r="AD26" s="47">
        <f>AA26+AB26+AC26</f>
        <v>55</v>
      </c>
      <c r="AE26" s="43">
        <f>Q26+T26+Z26+AD26</f>
        <v>266</v>
      </c>
    </row>
    <row r="27" spans="1:31" ht="15.75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47"/>
      <c r="R27" s="8"/>
      <c r="S27" s="8"/>
      <c r="T27" s="47"/>
      <c r="U27" s="8"/>
      <c r="V27" s="8"/>
      <c r="W27" s="8"/>
      <c r="X27" s="8"/>
      <c r="Y27" s="8"/>
      <c r="Z27" s="47"/>
      <c r="AA27" s="8"/>
      <c r="AB27" s="8"/>
      <c r="AC27" s="8"/>
      <c r="AD27" s="47"/>
      <c r="AE27" s="43"/>
    </row>
    <row r="28" spans="1:31" ht="15.75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47"/>
      <c r="R28" s="8"/>
      <c r="S28" s="8"/>
      <c r="T28" s="47"/>
      <c r="U28" s="8"/>
      <c r="V28" s="8"/>
      <c r="W28" s="8"/>
      <c r="X28" s="8"/>
      <c r="Y28" s="8"/>
      <c r="Z28" s="47"/>
      <c r="AA28" s="8"/>
      <c r="AB28" s="8"/>
      <c r="AC28" s="8"/>
      <c r="AD28" s="47"/>
      <c r="AE28" s="43"/>
    </row>
    <row r="29" spans="1:31" ht="15.75" x14ac:dyDescent="0.2">
      <c r="A29" s="8">
        <v>21</v>
      </c>
      <c r="B29" s="8" t="s">
        <v>70</v>
      </c>
      <c r="C29" s="8">
        <v>6</v>
      </c>
      <c r="D29" s="8">
        <v>10</v>
      </c>
      <c r="E29" s="8">
        <v>6</v>
      </c>
      <c r="F29" s="8">
        <v>10</v>
      </c>
      <c r="G29" s="8">
        <v>9</v>
      </c>
      <c r="H29" s="8">
        <v>14</v>
      </c>
      <c r="I29" s="8">
        <v>16</v>
      </c>
      <c r="J29" s="8">
        <v>17</v>
      </c>
      <c r="K29" s="8">
        <v>9</v>
      </c>
      <c r="L29" s="8">
        <v>17</v>
      </c>
      <c r="M29" s="8">
        <v>22</v>
      </c>
      <c r="N29" s="8">
        <v>24</v>
      </c>
      <c r="O29" s="8">
        <v>38</v>
      </c>
      <c r="P29" s="8">
        <v>33</v>
      </c>
      <c r="Q29" s="47">
        <f>SUM(C29:P29)</f>
        <v>231</v>
      </c>
      <c r="R29" s="8">
        <v>38</v>
      </c>
      <c r="S29" s="8">
        <v>36</v>
      </c>
      <c r="T29" s="47">
        <f>R29+S29</f>
        <v>74</v>
      </c>
      <c r="U29" s="8">
        <v>5</v>
      </c>
      <c r="V29" s="8">
        <v>0</v>
      </c>
      <c r="W29" s="8">
        <v>7</v>
      </c>
      <c r="X29" s="8">
        <v>0</v>
      </c>
      <c r="Y29" s="8">
        <v>1</v>
      </c>
      <c r="Z29" s="47">
        <f>SUM(U29:Y29)</f>
        <v>13</v>
      </c>
      <c r="AA29" s="8">
        <v>23</v>
      </c>
      <c r="AB29" s="8">
        <v>10</v>
      </c>
      <c r="AC29" s="8">
        <v>22</v>
      </c>
      <c r="AD29" s="47">
        <f>AA29+AB29+AC29</f>
        <v>55</v>
      </c>
      <c r="AE29" s="43">
        <f>Q29+T29+Z29+AD29</f>
        <v>373</v>
      </c>
    </row>
    <row r="30" spans="1:31" ht="15.75" x14ac:dyDescent="0.2">
      <c r="A30" s="8">
        <v>22</v>
      </c>
      <c r="B30" s="8" t="s">
        <v>99</v>
      </c>
      <c r="C30" s="8">
        <v>7</v>
      </c>
      <c r="D30" s="8">
        <v>10</v>
      </c>
      <c r="E30" s="8">
        <v>8</v>
      </c>
      <c r="F30" s="8">
        <v>10</v>
      </c>
      <c r="G30" s="8">
        <v>8</v>
      </c>
      <c r="H30" s="8">
        <v>20</v>
      </c>
      <c r="I30" s="8">
        <v>14</v>
      </c>
      <c r="J30" s="8">
        <v>20</v>
      </c>
      <c r="K30" s="8">
        <v>20</v>
      </c>
      <c r="L30" s="8">
        <v>15</v>
      </c>
      <c r="M30" s="8">
        <v>24</v>
      </c>
      <c r="N30" s="8">
        <v>25</v>
      </c>
      <c r="O30" s="8">
        <v>40</v>
      </c>
      <c r="P30" s="8">
        <v>32</v>
      </c>
      <c r="Q30" s="47">
        <f>SUM(C30:P30)</f>
        <v>253</v>
      </c>
      <c r="R30" s="8">
        <v>0</v>
      </c>
      <c r="S30" s="8">
        <v>0</v>
      </c>
      <c r="T30" s="47">
        <f>R30+S30</f>
        <v>0</v>
      </c>
      <c r="U30" s="8">
        <v>5</v>
      </c>
      <c r="V30" s="8">
        <v>1</v>
      </c>
      <c r="W30" s="8">
        <v>6</v>
      </c>
      <c r="X30" s="8">
        <v>8</v>
      </c>
      <c r="Y30" s="8">
        <v>0</v>
      </c>
      <c r="Z30" s="47">
        <f>SUM(U30:Y30)</f>
        <v>20</v>
      </c>
      <c r="AA30" s="8">
        <v>31</v>
      </c>
      <c r="AB30" s="8">
        <v>25</v>
      </c>
      <c r="AC30" s="8">
        <v>12</v>
      </c>
      <c r="AD30" s="47">
        <f>AA30+AB30+AC30</f>
        <v>68</v>
      </c>
      <c r="AE30" s="43">
        <f>Q30+T30+Z30+AD30</f>
        <v>341</v>
      </c>
    </row>
    <row r="31" spans="1:31" ht="15.75" x14ac:dyDescent="0.2">
      <c r="A31" s="8">
        <v>23</v>
      </c>
      <c r="B31" s="8" t="s">
        <v>116</v>
      </c>
      <c r="C31" s="8">
        <v>6</v>
      </c>
      <c r="D31" s="8">
        <v>1</v>
      </c>
      <c r="E31" s="8">
        <v>9</v>
      </c>
      <c r="F31" s="8">
        <v>7</v>
      </c>
      <c r="G31" s="8">
        <v>5</v>
      </c>
      <c r="H31" s="8">
        <v>19</v>
      </c>
      <c r="I31" s="8">
        <v>19</v>
      </c>
      <c r="J31" s="8">
        <v>7</v>
      </c>
      <c r="K31" s="8">
        <v>20</v>
      </c>
      <c r="L31" s="8">
        <v>17</v>
      </c>
      <c r="M31" s="8">
        <v>17</v>
      </c>
      <c r="N31" s="8">
        <v>25</v>
      </c>
      <c r="O31" s="8">
        <v>40</v>
      </c>
      <c r="P31" s="8">
        <v>8</v>
      </c>
      <c r="Q31" s="47">
        <f>SUM(C31:P31)</f>
        <v>200</v>
      </c>
      <c r="R31" s="8">
        <v>46</v>
      </c>
      <c r="S31" s="8">
        <v>41</v>
      </c>
      <c r="T31" s="47">
        <f>R31+S31</f>
        <v>87</v>
      </c>
      <c r="U31" s="8">
        <v>0</v>
      </c>
      <c r="V31" s="8">
        <v>0</v>
      </c>
      <c r="W31" s="8">
        <v>0</v>
      </c>
      <c r="X31" s="8">
        <v>1</v>
      </c>
      <c r="Y31" s="8">
        <v>2</v>
      </c>
      <c r="Z31" s="47">
        <f>SUM(U31:Y31)</f>
        <v>3</v>
      </c>
      <c r="AA31" s="8">
        <v>17</v>
      </c>
      <c r="AB31" s="8">
        <v>15</v>
      </c>
      <c r="AC31" s="8">
        <v>11</v>
      </c>
      <c r="AD31" s="47">
        <f>AA31+AB31+AC31</f>
        <v>43</v>
      </c>
      <c r="AE31" s="43">
        <f>Q31+T31+Z31+AD31</f>
        <v>333</v>
      </c>
    </row>
    <row r="32" spans="1:31" ht="15.75" x14ac:dyDescent="0.2">
      <c r="A32" s="8">
        <v>24</v>
      </c>
      <c r="B32" s="8" t="s">
        <v>53</v>
      </c>
      <c r="C32" s="8">
        <v>6</v>
      </c>
      <c r="D32" s="8">
        <v>9</v>
      </c>
      <c r="E32" s="8">
        <v>9</v>
      </c>
      <c r="F32" s="8">
        <v>10</v>
      </c>
      <c r="G32" s="8">
        <v>9</v>
      </c>
      <c r="H32" s="8">
        <v>15</v>
      </c>
      <c r="I32" s="8">
        <v>20</v>
      </c>
      <c r="J32" s="8">
        <v>15</v>
      </c>
      <c r="K32" s="8">
        <v>14</v>
      </c>
      <c r="L32" s="8">
        <v>17</v>
      </c>
      <c r="M32" s="8">
        <v>21</v>
      </c>
      <c r="N32" s="8">
        <v>24</v>
      </c>
      <c r="O32" s="8">
        <v>38</v>
      </c>
      <c r="P32" s="8">
        <v>19</v>
      </c>
      <c r="Q32" s="47">
        <f>SUM(C32:P32)</f>
        <v>226</v>
      </c>
      <c r="R32" s="8">
        <v>38</v>
      </c>
      <c r="S32" s="8">
        <v>81</v>
      </c>
      <c r="T32" s="47">
        <f>R32+S32</f>
        <v>119</v>
      </c>
      <c r="U32" s="8">
        <v>0</v>
      </c>
      <c r="V32" s="8">
        <v>1</v>
      </c>
      <c r="W32" s="8">
        <v>0</v>
      </c>
      <c r="X32" s="8">
        <v>11</v>
      </c>
      <c r="Y32" s="8">
        <v>1</v>
      </c>
      <c r="Z32" s="47">
        <f>SUM(U32:Y32)</f>
        <v>13</v>
      </c>
      <c r="AA32" s="8">
        <v>8</v>
      </c>
      <c r="AB32" s="8">
        <v>15</v>
      </c>
      <c r="AC32" s="8">
        <v>23</v>
      </c>
      <c r="AD32" s="47">
        <f>AA32+AB32+AC32</f>
        <v>46</v>
      </c>
      <c r="AE32" s="43">
        <f>Q32+T32+Z32+AD32</f>
        <v>404</v>
      </c>
    </row>
    <row r="33" spans="1:31" ht="15.75" x14ac:dyDescent="0.2">
      <c r="A33" s="8">
        <v>25</v>
      </c>
      <c r="B33" s="8" t="s">
        <v>62</v>
      </c>
      <c r="C33" s="8">
        <v>8</v>
      </c>
      <c r="D33" s="8">
        <v>10</v>
      </c>
      <c r="E33" s="8">
        <v>9</v>
      </c>
      <c r="F33" s="8">
        <v>10</v>
      </c>
      <c r="G33" s="8">
        <v>9</v>
      </c>
      <c r="H33" s="8">
        <v>19</v>
      </c>
      <c r="I33" s="8">
        <v>15</v>
      </c>
      <c r="J33" s="8">
        <v>19</v>
      </c>
      <c r="K33" s="8">
        <v>20</v>
      </c>
      <c r="L33" s="8">
        <v>12</v>
      </c>
      <c r="M33" s="8">
        <v>19</v>
      </c>
      <c r="N33" s="8">
        <v>16</v>
      </c>
      <c r="O33" s="8">
        <v>38</v>
      </c>
      <c r="P33" s="8">
        <v>13</v>
      </c>
      <c r="Q33" s="47">
        <f>SUM(C33:P33)</f>
        <v>217</v>
      </c>
      <c r="R33" s="8">
        <v>52</v>
      </c>
      <c r="S33" s="8">
        <v>23</v>
      </c>
      <c r="T33" s="47">
        <f>R33+S33</f>
        <v>75</v>
      </c>
      <c r="U33" s="8">
        <v>5</v>
      </c>
      <c r="V33" s="8">
        <v>3</v>
      </c>
      <c r="W33" s="8">
        <v>10</v>
      </c>
      <c r="X33" s="8">
        <v>0</v>
      </c>
      <c r="Y33" s="8">
        <v>5</v>
      </c>
      <c r="Z33" s="47">
        <f>SUM(U33:Y33)</f>
        <v>23</v>
      </c>
      <c r="AA33" s="8">
        <v>40</v>
      </c>
      <c r="AB33" s="8">
        <v>18</v>
      </c>
      <c r="AC33" s="8">
        <v>18</v>
      </c>
      <c r="AD33" s="47">
        <f>AA33+AB33+AC33</f>
        <v>76</v>
      </c>
      <c r="AE33" s="43">
        <f>Q33+T33+Z33+AD33</f>
        <v>391</v>
      </c>
    </row>
    <row r="34" spans="1:31" ht="15.75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47"/>
      <c r="R34" s="8"/>
      <c r="S34" s="8"/>
      <c r="T34" s="47"/>
      <c r="U34" s="8"/>
      <c r="V34" s="8"/>
      <c r="W34" s="8"/>
      <c r="X34" s="8"/>
      <c r="Y34" s="8"/>
      <c r="Z34" s="47"/>
      <c r="AA34" s="8"/>
      <c r="AB34" s="8"/>
      <c r="AC34" s="8"/>
      <c r="AD34" s="47"/>
      <c r="AE34" s="43"/>
    </row>
    <row r="35" spans="1:31" ht="15.75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7"/>
      <c r="R35" s="8"/>
      <c r="S35" s="8"/>
      <c r="T35" s="47"/>
      <c r="U35" s="8"/>
      <c r="V35" s="8"/>
      <c r="W35" s="8"/>
      <c r="X35" s="8"/>
      <c r="Y35" s="8"/>
      <c r="Z35" s="47"/>
      <c r="AA35" s="8"/>
      <c r="AB35" s="8"/>
      <c r="AC35" s="8"/>
      <c r="AD35" s="47"/>
      <c r="AE35" s="43"/>
    </row>
    <row r="36" spans="1:31" ht="15.75" x14ac:dyDescent="0.2">
      <c r="A36" s="8">
        <v>26</v>
      </c>
      <c r="B36" s="8" t="s">
        <v>196</v>
      </c>
      <c r="C36" s="8">
        <v>6</v>
      </c>
      <c r="D36" s="8">
        <v>2</v>
      </c>
      <c r="E36" s="8">
        <v>10</v>
      </c>
      <c r="F36" s="8">
        <v>10</v>
      </c>
      <c r="G36" s="8">
        <v>7</v>
      </c>
      <c r="H36" s="8">
        <v>18</v>
      </c>
      <c r="I36" s="8">
        <v>15</v>
      </c>
      <c r="J36" s="8">
        <v>12</v>
      </c>
      <c r="K36" s="8">
        <v>16</v>
      </c>
      <c r="L36" s="8">
        <v>7</v>
      </c>
      <c r="M36" s="8">
        <v>15</v>
      </c>
      <c r="N36" s="8">
        <v>24</v>
      </c>
      <c r="O36" s="8">
        <v>14</v>
      </c>
      <c r="P36" s="8">
        <v>12</v>
      </c>
      <c r="Q36" s="47">
        <f>SUM(C36:P36)</f>
        <v>168</v>
      </c>
      <c r="R36" s="8">
        <v>12</v>
      </c>
      <c r="S36" s="8">
        <v>8</v>
      </c>
      <c r="T36" s="47">
        <f>R36+S36</f>
        <v>20</v>
      </c>
      <c r="U36" s="8">
        <v>4</v>
      </c>
      <c r="V36" s="8">
        <v>2</v>
      </c>
      <c r="W36" s="8">
        <v>0</v>
      </c>
      <c r="X36" s="8">
        <v>6</v>
      </c>
      <c r="Y36" s="8">
        <v>5</v>
      </c>
      <c r="Z36" s="47">
        <f>SUM(U36:Y36)</f>
        <v>17</v>
      </c>
      <c r="AA36" s="8">
        <v>15</v>
      </c>
      <c r="AB36" s="8">
        <v>13</v>
      </c>
      <c r="AC36" s="8">
        <v>8</v>
      </c>
      <c r="AD36" s="47">
        <f>AA36+AB36+AC36</f>
        <v>36</v>
      </c>
      <c r="AE36" s="43">
        <f>Q36+T36+Z36+AD36</f>
        <v>241</v>
      </c>
    </row>
    <row r="37" spans="1:31" ht="15.75" x14ac:dyDescent="0.2">
      <c r="A37" s="8">
        <v>27</v>
      </c>
      <c r="B37" s="8" t="s">
        <v>66</v>
      </c>
      <c r="C37" s="8">
        <v>4</v>
      </c>
      <c r="D37" s="8">
        <v>10</v>
      </c>
      <c r="E37" s="8">
        <v>7</v>
      </c>
      <c r="F37" s="8">
        <v>10</v>
      </c>
      <c r="G37" s="8">
        <v>9</v>
      </c>
      <c r="H37" s="8">
        <v>18</v>
      </c>
      <c r="I37" s="8">
        <v>18</v>
      </c>
      <c r="J37" s="8">
        <v>19</v>
      </c>
      <c r="K37" s="8">
        <v>18</v>
      </c>
      <c r="L37" s="8">
        <v>13</v>
      </c>
      <c r="M37" s="8">
        <v>20</v>
      </c>
      <c r="N37" s="8">
        <v>24</v>
      </c>
      <c r="O37" s="8">
        <v>40</v>
      </c>
      <c r="P37" s="8">
        <v>12</v>
      </c>
      <c r="Q37" s="47">
        <f>SUM(C37:P37)</f>
        <v>222</v>
      </c>
      <c r="R37" s="8">
        <v>37</v>
      </c>
      <c r="S37" s="8">
        <v>56</v>
      </c>
      <c r="T37" s="47">
        <f>R37+S37</f>
        <v>93</v>
      </c>
      <c r="U37" s="8">
        <v>5</v>
      </c>
      <c r="V37" s="8">
        <v>2</v>
      </c>
      <c r="W37" s="8">
        <v>7</v>
      </c>
      <c r="X37" s="8">
        <v>9</v>
      </c>
      <c r="Y37" s="8">
        <v>4</v>
      </c>
      <c r="Z37" s="47">
        <f>SUM(U37:Y37)</f>
        <v>27</v>
      </c>
      <c r="AA37" s="8">
        <v>6</v>
      </c>
      <c r="AB37" s="8">
        <v>5</v>
      </c>
      <c r="AC37" s="8">
        <v>10</v>
      </c>
      <c r="AD37" s="47">
        <f>AA37+AB37+AC37</f>
        <v>21</v>
      </c>
      <c r="AE37" s="43">
        <f>Q37+T37+Z37+AD37</f>
        <v>363</v>
      </c>
    </row>
    <row r="38" spans="1:31" ht="15.75" x14ac:dyDescent="0.2">
      <c r="A38" s="8">
        <v>28</v>
      </c>
      <c r="B38" s="8" t="s">
        <v>46</v>
      </c>
      <c r="C38" s="8">
        <v>8</v>
      </c>
      <c r="D38" s="8">
        <v>10</v>
      </c>
      <c r="E38" s="8">
        <v>10</v>
      </c>
      <c r="F38" s="8">
        <v>10</v>
      </c>
      <c r="G38" s="8">
        <v>9</v>
      </c>
      <c r="H38" s="8">
        <v>19</v>
      </c>
      <c r="I38" s="8">
        <v>20</v>
      </c>
      <c r="J38" s="8">
        <v>19</v>
      </c>
      <c r="K38" s="8">
        <v>20</v>
      </c>
      <c r="L38" s="8">
        <v>5</v>
      </c>
      <c r="M38" s="8">
        <v>17</v>
      </c>
      <c r="N38" s="8">
        <v>23</v>
      </c>
      <c r="O38" s="8">
        <v>40</v>
      </c>
      <c r="P38" s="8">
        <v>18</v>
      </c>
      <c r="Q38" s="47">
        <f>SUM(C38:P38)</f>
        <v>228</v>
      </c>
      <c r="R38" s="8">
        <v>56</v>
      </c>
      <c r="S38" s="8">
        <v>76</v>
      </c>
      <c r="T38" s="47">
        <f>R38+S38</f>
        <v>132</v>
      </c>
      <c r="U38" s="8">
        <v>0</v>
      </c>
      <c r="V38" s="8">
        <v>4</v>
      </c>
      <c r="W38" s="8">
        <v>10</v>
      </c>
      <c r="X38" s="8">
        <v>0</v>
      </c>
      <c r="Y38" s="8">
        <v>1</v>
      </c>
      <c r="Z38" s="47">
        <f>SUM(U38:Y38)</f>
        <v>15</v>
      </c>
      <c r="AA38" s="8">
        <v>20</v>
      </c>
      <c r="AB38" s="8">
        <v>20</v>
      </c>
      <c r="AC38" s="8">
        <v>25</v>
      </c>
      <c r="AD38" s="47">
        <f>AA38+AB38+AC38</f>
        <v>65</v>
      </c>
      <c r="AE38" s="43">
        <f>Q38+T38+Z38+AD38</f>
        <v>440</v>
      </c>
    </row>
    <row r="39" spans="1:31" ht="15.75" x14ac:dyDescent="0.2">
      <c r="A39" s="8">
        <v>29</v>
      </c>
      <c r="B39" s="8" t="s">
        <v>138</v>
      </c>
      <c r="C39" s="8">
        <v>7</v>
      </c>
      <c r="D39" s="8">
        <v>1</v>
      </c>
      <c r="E39" s="8">
        <v>9</v>
      </c>
      <c r="F39" s="8">
        <v>10</v>
      </c>
      <c r="G39" s="8">
        <v>6</v>
      </c>
      <c r="H39" s="8">
        <v>19</v>
      </c>
      <c r="I39" s="8">
        <v>19</v>
      </c>
      <c r="J39" s="8">
        <v>12</v>
      </c>
      <c r="K39" s="8">
        <v>14</v>
      </c>
      <c r="L39" s="8">
        <v>19</v>
      </c>
      <c r="M39" s="8">
        <v>16</v>
      </c>
      <c r="N39" s="8">
        <v>13</v>
      </c>
      <c r="O39" s="8">
        <v>25</v>
      </c>
      <c r="P39" s="8">
        <v>9</v>
      </c>
      <c r="Q39" s="47">
        <f>SUM(C39:P39)</f>
        <v>179</v>
      </c>
      <c r="R39" s="8">
        <v>22</v>
      </c>
      <c r="S39" s="8">
        <v>35</v>
      </c>
      <c r="T39" s="47">
        <f>R39+S39</f>
        <v>57</v>
      </c>
      <c r="U39" s="8">
        <v>5</v>
      </c>
      <c r="V39" s="8">
        <v>1</v>
      </c>
      <c r="W39" s="8">
        <v>4</v>
      </c>
      <c r="X39" s="8">
        <v>10</v>
      </c>
      <c r="Y39" s="8">
        <v>1</v>
      </c>
      <c r="Z39" s="47">
        <f>SUM(U39:Y39)</f>
        <v>21</v>
      </c>
      <c r="AA39" s="8">
        <v>21</v>
      </c>
      <c r="AB39" s="8">
        <v>18</v>
      </c>
      <c r="AC39" s="8">
        <v>10</v>
      </c>
      <c r="AD39" s="47">
        <f>AA39+AB39+AC39</f>
        <v>49</v>
      </c>
      <c r="AE39" s="43">
        <f>Q39+T39+Z39+AD39</f>
        <v>306</v>
      </c>
    </row>
    <row r="40" spans="1:31" ht="15.75" x14ac:dyDescent="0.2">
      <c r="A40" s="8">
        <v>30</v>
      </c>
      <c r="B40" s="8" t="s">
        <v>214</v>
      </c>
      <c r="C40" s="8">
        <v>6</v>
      </c>
      <c r="D40" s="8">
        <v>8</v>
      </c>
      <c r="E40" s="8">
        <v>5</v>
      </c>
      <c r="F40" s="8">
        <v>9</v>
      </c>
      <c r="G40" s="8">
        <v>6</v>
      </c>
      <c r="H40" s="8">
        <v>17</v>
      </c>
      <c r="I40" s="8">
        <v>16</v>
      </c>
      <c r="J40" s="8"/>
      <c r="K40" s="8"/>
      <c r="L40" s="8"/>
      <c r="M40" s="8"/>
      <c r="N40" s="8">
        <v>18</v>
      </c>
      <c r="O40" s="8">
        <v>23</v>
      </c>
      <c r="P40" s="8">
        <v>5</v>
      </c>
      <c r="Q40" s="47">
        <f>SUM(C40:P40)</f>
        <v>113</v>
      </c>
      <c r="R40" s="8">
        <v>13</v>
      </c>
      <c r="S40" s="8">
        <v>18</v>
      </c>
      <c r="T40" s="47">
        <f>R40+S40</f>
        <v>31</v>
      </c>
      <c r="U40" s="8">
        <v>4</v>
      </c>
      <c r="V40" s="8">
        <v>5</v>
      </c>
      <c r="W40" s="8">
        <v>7</v>
      </c>
      <c r="X40" s="8">
        <v>2</v>
      </c>
      <c r="Y40" s="8">
        <v>5</v>
      </c>
      <c r="Z40" s="47">
        <f>SUM(U40:Y40)</f>
        <v>23</v>
      </c>
      <c r="AA40" s="8">
        <v>14</v>
      </c>
      <c r="AB40" s="8">
        <v>9</v>
      </c>
      <c r="AC40" s="8">
        <v>8</v>
      </c>
      <c r="AD40" s="47">
        <f>AA40+AB40+AC40</f>
        <v>31</v>
      </c>
      <c r="AE40" s="43">
        <f>Q40+T40+Z40+AD40</f>
        <v>198</v>
      </c>
    </row>
    <row r="41" spans="1:31" ht="15.75" x14ac:dyDescent="0.2">
      <c r="A41" s="8" t="s">
        <v>309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7"/>
      <c r="R41" s="8"/>
      <c r="S41" s="8"/>
      <c r="T41" s="47"/>
      <c r="U41" s="8"/>
      <c r="V41" s="8"/>
      <c r="W41" s="8"/>
      <c r="X41" s="8"/>
      <c r="Y41" s="8"/>
      <c r="Z41" s="47"/>
      <c r="AA41" s="8"/>
      <c r="AB41" s="8"/>
      <c r="AC41" s="8"/>
      <c r="AD41" s="47"/>
      <c r="AE41" s="43"/>
    </row>
    <row r="42" spans="1:31" ht="15.75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47"/>
      <c r="R42" s="8"/>
      <c r="S42" s="8"/>
      <c r="T42" s="47"/>
      <c r="U42" s="8"/>
      <c r="V42" s="8"/>
      <c r="W42" s="8"/>
      <c r="X42" s="8"/>
      <c r="Y42" s="8"/>
      <c r="Z42" s="47"/>
      <c r="AA42" s="8"/>
      <c r="AB42" s="8"/>
      <c r="AC42" s="8"/>
      <c r="AD42" s="47"/>
      <c r="AE42" s="43"/>
    </row>
    <row r="43" spans="1:31" ht="15.75" x14ac:dyDescent="0.2">
      <c r="A43" s="8">
        <v>31</v>
      </c>
      <c r="B43" s="8" t="s">
        <v>106</v>
      </c>
      <c r="C43" s="8">
        <v>7</v>
      </c>
      <c r="D43" s="8">
        <v>10</v>
      </c>
      <c r="E43" s="8">
        <v>6</v>
      </c>
      <c r="F43" s="8">
        <v>10</v>
      </c>
      <c r="G43" s="8">
        <v>8</v>
      </c>
      <c r="H43" s="8">
        <v>19</v>
      </c>
      <c r="I43" s="8">
        <v>14</v>
      </c>
      <c r="J43" s="8">
        <v>15</v>
      </c>
      <c r="K43" s="8">
        <v>20</v>
      </c>
      <c r="L43" s="8">
        <v>11</v>
      </c>
      <c r="M43" s="8">
        <v>14</v>
      </c>
      <c r="N43" s="8">
        <v>24</v>
      </c>
      <c r="O43" s="8">
        <v>30</v>
      </c>
      <c r="P43" s="8">
        <v>24</v>
      </c>
      <c r="Q43" s="47">
        <f>SUM(C43:P43)</f>
        <v>212</v>
      </c>
      <c r="R43" s="8">
        <v>34</v>
      </c>
      <c r="S43" s="8">
        <v>21</v>
      </c>
      <c r="T43" s="47">
        <f>R43+S43</f>
        <v>55</v>
      </c>
      <c r="U43" s="8">
        <v>5</v>
      </c>
      <c r="V43" s="8">
        <v>4</v>
      </c>
      <c r="W43" s="8">
        <v>7</v>
      </c>
      <c r="X43" s="8">
        <v>2</v>
      </c>
      <c r="Y43" s="8">
        <v>5</v>
      </c>
      <c r="Z43" s="47">
        <f>SUM(U43:Y43)</f>
        <v>23</v>
      </c>
      <c r="AA43" s="8">
        <v>16</v>
      </c>
      <c r="AB43" s="8">
        <v>16</v>
      </c>
      <c r="AC43" s="8">
        <v>4</v>
      </c>
      <c r="AD43" s="47">
        <f>AA43+AB43+AC43</f>
        <v>36</v>
      </c>
      <c r="AE43" s="43">
        <f>Q43+T43+Z43+AD43</f>
        <v>326</v>
      </c>
    </row>
    <row r="44" spans="1:31" ht="15.75" x14ac:dyDescent="0.2">
      <c r="A44" s="8">
        <v>32</v>
      </c>
      <c r="B44" s="8" t="s">
        <v>51</v>
      </c>
      <c r="C44" s="8">
        <v>7</v>
      </c>
      <c r="D44" s="8">
        <v>10</v>
      </c>
      <c r="E44" s="8">
        <v>9</v>
      </c>
      <c r="F44" s="8">
        <v>10</v>
      </c>
      <c r="G44" s="8">
        <v>7</v>
      </c>
      <c r="H44" s="8">
        <v>18</v>
      </c>
      <c r="I44" s="8">
        <v>19</v>
      </c>
      <c r="J44" s="8">
        <v>17</v>
      </c>
      <c r="K44" s="8">
        <v>20</v>
      </c>
      <c r="L44" s="8">
        <v>15</v>
      </c>
      <c r="M44" s="8">
        <v>13</v>
      </c>
      <c r="N44" s="8">
        <v>22</v>
      </c>
      <c r="O44" s="8">
        <v>40</v>
      </c>
      <c r="P44" s="8">
        <v>25</v>
      </c>
      <c r="Q44" s="47">
        <f>SUM(C44:P44)</f>
        <v>232</v>
      </c>
      <c r="R44" s="8">
        <v>57</v>
      </c>
      <c r="S44" s="8">
        <v>23</v>
      </c>
      <c r="T44" s="47">
        <f>R44+S44</f>
        <v>80</v>
      </c>
      <c r="U44" s="8">
        <v>5</v>
      </c>
      <c r="V44" s="8">
        <v>8</v>
      </c>
      <c r="W44" s="8">
        <v>10</v>
      </c>
      <c r="X44" s="8">
        <v>12</v>
      </c>
      <c r="Y44" s="8">
        <v>3</v>
      </c>
      <c r="Z44" s="47">
        <f>SUM(U44:Y44)</f>
        <v>38</v>
      </c>
      <c r="AA44" s="8">
        <v>26</v>
      </c>
      <c r="AB44" s="8">
        <v>19</v>
      </c>
      <c r="AC44" s="8">
        <v>16</v>
      </c>
      <c r="AD44" s="47">
        <f>AA44+AB44+AC44</f>
        <v>61</v>
      </c>
      <c r="AE44" s="43">
        <f>Q44+T44+Z44+AD44</f>
        <v>411</v>
      </c>
    </row>
    <row r="45" spans="1:31" ht="15.75" x14ac:dyDescent="0.2">
      <c r="A45" s="8">
        <v>33</v>
      </c>
      <c r="B45" s="8" t="s">
        <v>130</v>
      </c>
      <c r="C45" s="8">
        <v>8</v>
      </c>
      <c r="D45" s="8">
        <v>9</v>
      </c>
      <c r="E45" s="8">
        <v>8</v>
      </c>
      <c r="F45" s="8">
        <v>10</v>
      </c>
      <c r="G45" s="8">
        <v>10</v>
      </c>
      <c r="H45" s="8">
        <v>4</v>
      </c>
      <c r="I45" s="8">
        <v>20</v>
      </c>
      <c r="J45" s="8">
        <v>10</v>
      </c>
      <c r="K45" s="8">
        <v>20</v>
      </c>
      <c r="L45" s="8">
        <v>14</v>
      </c>
      <c r="M45" s="8">
        <v>10</v>
      </c>
      <c r="N45" s="8">
        <v>14</v>
      </c>
      <c r="O45" s="8">
        <v>27</v>
      </c>
      <c r="P45" s="8">
        <v>23</v>
      </c>
      <c r="Q45" s="47">
        <f>SUM(C45:P45)</f>
        <v>187</v>
      </c>
      <c r="R45" s="8">
        <v>46</v>
      </c>
      <c r="S45" s="8">
        <v>8</v>
      </c>
      <c r="T45" s="47">
        <f>R45+S45</f>
        <v>54</v>
      </c>
      <c r="U45" s="8">
        <v>5</v>
      </c>
      <c r="V45" s="8">
        <v>4</v>
      </c>
      <c r="W45" s="8">
        <v>4</v>
      </c>
      <c r="X45" s="8">
        <v>7</v>
      </c>
      <c r="Y45" s="8">
        <v>3</v>
      </c>
      <c r="Z45" s="47">
        <f>SUM(U45:Y45)</f>
        <v>23</v>
      </c>
      <c r="AA45" s="8">
        <v>22</v>
      </c>
      <c r="AB45" s="8">
        <v>20</v>
      </c>
      <c r="AC45" s="8">
        <v>6</v>
      </c>
      <c r="AD45" s="47">
        <f>AA45+AB45+AC45</f>
        <v>48</v>
      </c>
      <c r="AE45" s="43">
        <f>Q45+T45+Z45+AD45</f>
        <v>312</v>
      </c>
    </row>
    <row r="46" spans="1:31" ht="15.75" x14ac:dyDescent="0.2">
      <c r="A46" s="8">
        <v>34</v>
      </c>
      <c r="B46" s="8" t="s">
        <v>42</v>
      </c>
      <c r="C46" s="8">
        <v>8</v>
      </c>
      <c r="D46" s="8">
        <v>9</v>
      </c>
      <c r="E46" s="8">
        <v>8</v>
      </c>
      <c r="F46" s="8">
        <v>10</v>
      </c>
      <c r="G46" s="8">
        <v>10</v>
      </c>
      <c r="H46" s="8">
        <v>18</v>
      </c>
      <c r="I46" s="8">
        <v>20</v>
      </c>
      <c r="J46" s="8">
        <v>13</v>
      </c>
      <c r="K46" s="8">
        <v>20</v>
      </c>
      <c r="L46" s="8">
        <v>17</v>
      </c>
      <c r="M46" s="8">
        <v>23</v>
      </c>
      <c r="N46" s="8">
        <v>23</v>
      </c>
      <c r="O46" s="8">
        <v>39</v>
      </c>
      <c r="P46" s="8">
        <v>21</v>
      </c>
      <c r="Q46" s="47">
        <f>SUM(C46:P46)</f>
        <v>239</v>
      </c>
      <c r="R46" s="8">
        <v>60</v>
      </c>
      <c r="S46" s="8">
        <v>67</v>
      </c>
      <c r="T46" s="47">
        <f>R46+S46</f>
        <v>127</v>
      </c>
      <c r="U46" s="8">
        <v>5</v>
      </c>
      <c r="V46" s="8">
        <v>9</v>
      </c>
      <c r="W46" s="8">
        <v>4</v>
      </c>
      <c r="X46" s="8">
        <v>8</v>
      </c>
      <c r="Y46" s="8">
        <v>2</v>
      </c>
      <c r="Z46" s="47">
        <f>SUM(U46:Y46)</f>
        <v>28</v>
      </c>
      <c r="AA46" s="8">
        <v>25</v>
      </c>
      <c r="AB46" s="8">
        <v>16</v>
      </c>
      <c r="AC46" s="8">
        <v>10</v>
      </c>
      <c r="AD46" s="47">
        <f>AA46+AB46+AC46</f>
        <v>51</v>
      </c>
      <c r="AE46" s="43">
        <f>Q46+T46+Z46+AD46</f>
        <v>445</v>
      </c>
    </row>
    <row r="47" spans="1:31" ht="15.75" x14ac:dyDescent="0.2">
      <c r="A47" s="8">
        <v>35</v>
      </c>
      <c r="B47" s="8" t="s">
        <v>75</v>
      </c>
      <c r="C47" s="8">
        <v>7</v>
      </c>
      <c r="D47" s="8">
        <v>9</v>
      </c>
      <c r="E47" s="8">
        <v>7</v>
      </c>
      <c r="F47" s="8">
        <v>10</v>
      </c>
      <c r="G47" s="8">
        <v>8</v>
      </c>
      <c r="H47" s="8">
        <v>20</v>
      </c>
      <c r="I47" s="8">
        <v>20</v>
      </c>
      <c r="J47" s="8">
        <v>17</v>
      </c>
      <c r="K47" s="8">
        <v>18</v>
      </c>
      <c r="L47" s="8">
        <v>15</v>
      </c>
      <c r="M47" s="8">
        <v>18</v>
      </c>
      <c r="N47" s="8">
        <v>24</v>
      </c>
      <c r="O47" s="8">
        <v>37</v>
      </c>
      <c r="P47" s="8">
        <v>15</v>
      </c>
      <c r="Q47" s="47">
        <f>SUM(C47:P47)</f>
        <v>225</v>
      </c>
      <c r="R47" s="8">
        <v>31</v>
      </c>
      <c r="S47" s="8">
        <v>15</v>
      </c>
      <c r="T47" s="47">
        <f>R47+S47</f>
        <v>46</v>
      </c>
      <c r="U47" s="8">
        <v>5</v>
      </c>
      <c r="V47" s="8">
        <v>4</v>
      </c>
      <c r="W47" s="8">
        <v>10</v>
      </c>
      <c r="X47" s="8">
        <v>6</v>
      </c>
      <c r="Y47" s="8">
        <v>5</v>
      </c>
      <c r="Z47" s="47">
        <f>SUM(U47:Y47)</f>
        <v>30</v>
      </c>
      <c r="AA47" s="8">
        <v>22</v>
      </c>
      <c r="AB47" s="8">
        <v>23</v>
      </c>
      <c r="AC47" s="8">
        <v>16</v>
      </c>
      <c r="AD47" s="47">
        <f>AA47+AB47+AC47</f>
        <v>61</v>
      </c>
      <c r="AE47" s="43">
        <f>Q47+T47+Z47+AD47</f>
        <v>362</v>
      </c>
    </row>
    <row r="48" spans="1:31" ht="15.7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47"/>
      <c r="R48" s="8"/>
      <c r="S48" s="8"/>
      <c r="T48" s="47"/>
      <c r="U48" s="8"/>
      <c r="V48" s="8"/>
      <c r="W48" s="8"/>
      <c r="X48" s="8"/>
      <c r="Y48" s="8"/>
      <c r="Z48" s="47"/>
      <c r="AA48" s="8"/>
      <c r="AB48" s="8"/>
      <c r="AC48" s="8"/>
      <c r="AD48" s="47"/>
      <c r="AE48" s="43"/>
    </row>
    <row r="49" spans="1:31" ht="15.75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47"/>
      <c r="R49" s="8"/>
      <c r="S49" s="8"/>
      <c r="T49" s="47"/>
      <c r="U49" s="8"/>
      <c r="V49" s="8"/>
      <c r="W49" s="8"/>
      <c r="X49" s="8"/>
      <c r="Y49" s="8"/>
      <c r="Z49" s="47"/>
      <c r="AA49" s="8"/>
      <c r="AB49" s="8"/>
      <c r="AC49" s="8"/>
      <c r="AD49" s="47"/>
      <c r="AE49" s="43"/>
    </row>
    <row r="50" spans="1:31" ht="15.75" x14ac:dyDescent="0.2">
      <c r="A50" s="8">
        <v>36</v>
      </c>
      <c r="B50" s="8" t="s">
        <v>242</v>
      </c>
      <c r="C50" s="8">
        <v>5</v>
      </c>
      <c r="D50" s="8">
        <v>2</v>
      </c>
      <c r="E50" s="8">
        <v>7</v>
      </c>
      <c r="F50" s="8">
        <v>7</v>
      </c>
      <c r="G50" s="8">
        <v>3</v>
      </c>
      <c r="H50" s="8">
        <v>4</v>
      </c>
      <c r="I50" s="8">
        <v>4</v>
      </c>
      <c r="J50" s="8"/>
      <c r="K50" s="8"/>
      <c r="L50" s="8">
        <v>3</v>
      </c>
      <c r="M50" s="8">
        <v>10</v>
      </c>
      <c r="N50" s="8">
        <v>1</v>
      </c>
      <c r="O50" s="8">
        <v>16</v>
      </c>
      <c r="P50" s="8">
        <v>11</v>
      </c>
      <c r="Q50" s="47">
        <f>SUM(C50:P50)</f>
        <v>73</v>
      </c>
      <c r="R50" s="8">
        <v>28</v>
      </c>
      <c r="S50" s="8">
        <v>7</v>
      </c>
      <c r="T50" s="47">
        <f>R50+S50</f>
        <v>35</v>
      </c>
      <c r="U50" s="8">
        <v>0</v>
      </c>
      <c r="V50" s="8">
        <v>2</v>
      </c>
      <c r="W50" s="8">
        <v>0</v>
      </c>
      <c r="X50" s="8">
        <v>3</v>
      </c>
      <c r="Y50" s="8">
        <v>3</v>
      </c>
      <c r="Z50" s="47">
        <f>SUM(U50:Y50)</f>
        <v>8</v>
      </c>
      <c r="AA50" s="8">
        <v>15</v>
      </c>
      <c r="AB50" s="8">
        <v>16</v>
      </c>
      <c r="AC50" s="8">
        <v>8</v>
      </c>
      <c r="AD50" s="47">
        <f>AA50+AB50+AC50</f>
        <v>39</v>
      </c>
      <c r="AE50" s="43">
        <f>Q50+T50+Z50+AD50</f>
        <v>155</v>
      </c>
    </row>
    <row r="51" spans="1:31" ht="15.75" x14ac:dyDescent="0.2">
      <c r="A51" s="8">
        <v>37</v>
      </c>
      <c r="B51" s="8" t="s">
        <v>226</v>
      </c>
      <c r="C51" s="8">
        <v>7</v>
      </c>
      <c r="D51" s="8">
        <v>2</v>
      </c>
      <c r="E51" s="8">
        <v>7</v>
      </c>
      <c r="F51" s="8">
        <v>0</v>
      </c>
      <c r="G51" s="8">
        <v>7</v>
      </c>
      <c r="H51" s="8">
        <v>20</v>
      </c>
      <c r="I51" s="8">
        <v>15</v>
      </c>
      <c r="J51" s="8">
        <v>0</v>
      </c>
      <c r="K51" s="8">
        <v>2</v>
      </c>
      <c r="L51" s="8">
        <v>3</v>
      </c>
      <c r="M51" s="8">
        <v>15</v>
      </c>
      <c r="N51" s="8">
        <v>9</v>
      </c>
      <c r="O51" s="8">
        <v>22</v>
      </c>
      <c r="P51" s="8">
        <v>3</v>
      </c>
      <c r="Q51" s="47">
        <f>SUM(C51:P51)</f>
        <v>112</v>
      </c>
      <c r="R51" s="8">
        <v>20</v>
      </c>
      <c r="S51" s="8">
        <v>2</v>
      </c>
      <c r="T51" s="47">
        <f>R51+S51</f>
        <v>22</v>
      </c>
      <c r="U51" s="8">
        <v>5</v>
      </c>
      <c r="V51" s="8">
        <v>4</v>
      </c>
      <c r="W51" s="8">
        <v>0</v>
      </c>
      <c r="X51" s="8">
        <v>0</v>
      </c>
      <c r="Y51" s="8">
        <v>3</v>
      </c>
      <c r="Z51" s="47">
        <f>SUM(U51:Y51)</f>
        <v>12</v>
      </c>
      <c r="AA51" s="8">
        <v>18</v>
      </c>
      <c r="AB51" s="8">
        <v>14</v>
      </c>
      <c r="AC51" s="8">
        <v>2</v>
      </c>
      <c r="AD51" s="47">
        <f>AA51+AB51+AC51</f>
        <v>34</v>
      </c>
      <c r="AE51" s="43">
        <f>Q51+T51+Z51+AD51</f>
        <v>180</v>
      </c>
    </row>
    <row r="52" spans="1:31" ht="15.75" x14ac:dyDescent="0.2">
      <c r="A52" s="8">
        <v>38</v>
      </c>
      <c r="B52" s="8" t="s">
        <v>229</v>
      </c>
      <c r="C52" s="8">
        <v>5</v>
      </c>
      <c r="D52" s="8">
        <v>2</v>
      </c>
      <c r="E52" s="8">
        <v>2</v>
      </c>
      <c r="F52" s="8">
        <v>8</v>
      </c>
      <c r="G52" s="8">
        <v>1</v>
      </c>
      <c r="H52" s="8">
        <v>7</v>
      </c>
      <c r="I52" s="8">
        <v>12</v>
      </c>
      <c r="J52" s="8">
        <v>0</v>
      </c>
      <c r="K52" s="8">
        <v>2</v>
      </c>
      <c r="L52" s="8">
        <v>6</v>
      </c>
      <c r="M52" s="8">
        <v>18</v>
      </c>
      <c r="N52" s="8">
        <v>12</v>
      </c>
      <c r="O52" s="8">
        <v>24</v>
      </c>
      <c r="P52" s="8">
        <v>6</v>
      </c>
      <c r="Q52" s="47">
        <f>SUM(C52:P52)</f>
        <v>105</v>
      </c>
      <c r="R52" s="8">
        <v>15</v>
      </c>
      <c r="S52" s="8">
        <v>15</v>
      </c>
      <c r="T52" s="47">
        <f>R52+S52</f>
        <v>30</v>
      </c>
      <c r="U52" s="8">
        <v>0</v>
      </c>
      <c r="V52" s="8">
        <v>0</v>
      </c>
      <c r="W52" s="8">
        <v>4</v>
      </c>
      <c r="X52" s="8">
        <v>8</v>
      </c>
      <c r="Y52" s="8">
        <v>1</v>
      </c>
      <c r="Z52" s="47">
        <f>SUM(U52:Y52)</f>
        <v>13</v>
      </c>
      <c r="AA52" s="8">
        <v>4</v>
      </c>
      <c r="AB52" s="8">
        <v>13</v>
      </c>
      <c r="AC52" s="8">
        <v>2</v>
      </c>
      <c r="AD52" s="47">
        <f>AA52+AB52+AC52</f>
        <v>19</v>
      </c>
      <c r="AE52" s="43">
        <f>Q52+T52+Z52+AD52</f>
        <v>167</v>
      </c>
    </row>
    <row r="53" spans="1:31" ht="15.75" x14ac:dyDescent="0.2">
      <c r="A53" s="8">
        <v>39</v>
      </c>
      <c r="B53" s="8" t="s">
        <v>273</v>
      </c>
      <c r="C53" s="8">
        <v>5</v>
      </c>
      <c r="D53" s="8">
        <v>2</v>
      </c>
      <c r="E53" s="8">
        <v>10</v>
      </c>
      <c r="F53" s="8">
        <v>0</v>
      </c>
      <c r="G53" s="8">
        <v>4</v>
      </c>
      <c r="H53" s="8">
        <v>2</v>
      </c>
      <c r="I53" s="8">
        <v>0</v>
      </c>
      <c r="J53" s="8">
        <v>0</v>
      </c>
      <c r="K53" s="8">
        <v>0</v>
      </c>
      <c r="L53" s="8">
        <v>0</v>
      </c>
      <c r="M53" s="8">
        <v>3</v>
      </c>
      <c r="N53" s="8">
        <v>5</v>
      </c>
      <c r="O53" s="8">
        <v>16</v>
      </c>
      <c r="P53" s="8">
        <v>0</v>
      </c>
      <c r="Q53" s="47">
        <f>SUM(C53:P53)</f>
        <v>47</v>
      </c>
      <c r="R53" s="8">
        <v>8</v>
      </c>
      <c r="S53" s="8">
        <v>10</v>
      </c>
      <c r="T53" s="47">
        <f>R53+S53</f>
        <v>18</v>
      </c>
      <c r="U53" s="8">
        <v>0</v>
      </c>
      <c r="V53" s="8">
        <v>0</v>
      </c>
      <c r="W53" s="8">
        <v>0</v>
      </c>
      <c r="X53" s="8">
        <v>3</v>
      </c>
      <c r="Y53" s="8">
        <v>0</v>
      </c>
      <c r="Z53" s="47">
        <f>SUM(U53:Y53)</f>
        <v>3</v>
      </c>
      <c r="AA53" s="8">
        <v>6</v>
      </c>
      <c r="AB53" s="8">
        <v>3</v>
      </c>
      <c r="AC53" s="8">
        <v>2</v>
      </c>
      <c r="AD53" s="47">
        <f>AA53+AB53+AC53</f>
        <v>11</v>
      </c>
      <c r="AE53" s="43">
        <f>Q53+T53+Z53+AD53</f>
        <v>79</v>
      </c>
    </row>
    <row r="54" spans="1:31" ht="15.75" x14ac:dyDescent="0.2">
      <c r="A54" s="8">
        <v>40</v>
      </c>
      <c r="B54" s="8" t="s">
        <v>279</v>
      </c>
      <c r="C54" s="8">
        <v>4</v>
      </c>
      <c r="D54" s="8">
        <v>1</v>
      </c>
      <c r="E54" s="8">
        <v>4</v>
      </c>
      <c r="F54" s="8">
        <v>1</v>
      </c>
      <c r="G54" s="8">
        <v>1</v>
      </c>
      <c r="H54" s="8">
        <v>3</v>
      </c>
      <c r="I54" s="8">
        <v>2</v>
      </c>
      <c r="J54" s="8">
        <v>5</v>
      </c>
      <c r="K54" s="8">
        <v>0</v>
      </c>
      <c r="L54" s="8">
        <v>3</v>
      </c>
      <c r="M54" s="8">
        <v>10</v>
      </c>
      <c r="N54" s="8"/>
      <c r="O54" s="8">
        <v>7</v>
      </c>
      <c r="P54" s="8">
        <v>0</v>
      </c>
      <c r="Q54" s="47">
        <f>SUM(C54:P54)</f>
        <v>41</v>
      </c>
      <c r="R54" s="8">
        <v>8</v>
      </c>
      <c r="S54" s="8">
        <v>6</v>
      </c>
      <c r="T54" s="47">
        <f>R54+S54</f>
        <v>14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47">
        <f>SUM(U54:Y54)</f>
        <v>0</v>
      </c>
      <c r="AA54" s="8">
        <v>5</v>
      </c>
      <c r="AB54" s="8">
        <v>7</v>
      </c>
      <c r="AC54" s="8">
        <v>0</v>
      </c>
      <c r="AD54" s="47">
        <f>AA54+AB54+AC54</f>
        <v>12</v>
      </c>
      <c r="AE54" s="43">
        <f>Q54+T54+Z54+AD54</f>
        <v>67</v>
      </c>
    </row>
    <row r="55" spans="1:31" ht="15.7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47"/>
      <c r="R55" s="8"/>
      <c r="S55" s="8"/>
      <c r="T55" s="47"/>
      <c r="U55" s="8"/>
      <c r="V55" s="8"/>
      <c r="W55" s="8"/>
      <c r="X55" s="8"/>
      <c r="Y55" s="8"/>
      <c r="Z55" s="47"/>
      <c r="AA55" s="8"/>
      <c r="AB55" s="8"/>
      <c r="AC55" s="8"/>
      <c r="AD55" s="47"/>
      <c r="AE55" s="43"/>
    </row>
    <row r="56" spans="1:31" ht="15.7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47"/>
      <c r="R56" s="8"/>
      <c r="S56" s="8"/>
      <c r="T56" s="47"/>
      <c r="U56" s="8"/>
      <c r="V56" s="8"/>
      <c r="W56" s="8"/>
      <c r="X56" s="8"/>
      <c r="Y56" s="8"/>
      <c r="Z56" s="47"/>
      <c r="AA56" s="8"/>
      <c r="AB56" s="8"/>
      <c r="AC56" s="8"/>
      <c r="AD56" s="47"/>
      <c r="AE56" s="43"/>
    </row>
    <row r="57" spans="1:31" ht="15.75" x14ac:dyDescent="0.2">
      <c r="A57" s="8">
        <v>41</v>
      </c>
      <c r="B57" s="8" t="s">
        <v>223</v>
      </c>
      <c r="C57" s="8">
        <v>6</v>
      </c>
      <c r="D57" s="8">
        <v>10</v>
      </c>
      <c r="E57" s="8">
        <v>9</v>
      </c>
      <c r="F57" s="8">
        <v>10</v>
      </c>
      <c r="G57" s="8">
        <v>1</v>
      </c>
      <c r="H57" s="8">
        <v>17</v>
      </c>
      <c r="I57" s="8">
        <v>20</v>
      </c>
      <c r="J57" s="8">
        <v>2</v>
      </c>
      <c r="K57" s="8"/>
      <c r="L57" s="8">
        <v>0</v>
      </c>
      <c r="M57" s="8">
        <v>23</v>
      </c>
      <c r="N57" s="8"/>
      <c r="O57" s="8">
        <v>18</v>
      </c>
      <c r="P57" s="8">
        <v>8</v>
      </c>
      <c r="Q57" s="47">
        <f>SUM(C57:P57)</f>
        <v>124</v>
      </c>
      <c r="R57" s="8">
        <v>8</v>
      </c>
      <c r="S57" s="8">
        <v>14</v>
      </c>
      <c r="T57" s="47">
        <f>R57+S57</f>
        <v>22</v>
      </c>
      <c r="U57" s="8">
        <v>5</v>
      </c>
      <c r="V57" s="8">
        <v>1</v>
      </c>
      <c r="W57" s="8">
        <v>0</v>
      </c>
      <c r="X57" s="8">
        <v>0</v>
      </c>
      <c r="Y57" s="8">
        <v>2</v>
      </c>
      <c r="Z57" s="47">
        <f>SUM(U57:Y57)</f>
        <v>8</v>
      </c>
      <c r="AA57" s="8">
        <v>13</v>
      </c>
      <c r="AB57" s="8">
        <v>9</v>
      </c>
      <c r="AC57" s="8">
        <v>12</v>
      </c>
      <c r="AD57" s="47">
        <f>AA57+AB57+AC57</f>
        <v>34</v>
      </c>
      <c r="AE57" s="43">
        <f>Q57+T57+Z57+AD57</f>
        <v>188</v>
      </c>
    </row>
    <row r="58" spans="1:31" ht="15.75" x14ac:dyDescent="0.2">
      <c r="A58" s="8">
        <v>42</v>
      </c>
      <c r="B58" s="8" t="s">
        <v>232</v>
      </c>
      <c r="C58" s="8">
        <v>0</v>
      </c>
      <c r="D58" s="8">
        <v>10</v>
      </c>
      <c r="E58" s="8">
        <v>7</v>
      </c>
      <c r="F58" s="8">
        <v>5</v>
      </c>
      <c r="G58" s="8">
        <v>8</v>
      </c>
      <c r="H58" s="8">
        <v>19</v>
      </c>
      <c r="I58" s="8">
        <v>19</v>
      </c>
      <c r="J58" s="8">
        <v>11</v>
      </c>
      <c r="K58" s="8"/>
      <c r="L58" s="8">
        <v>0</v>
      </c>
      <c r="M58" s="8">
        <v>8</v>
      </c>
      <c r="N58" s="8"/>
      <c r="O58" s="8">
        <v>23</v>
      </c>
      <c r="P58" s="8">
        <v>0</v>
      </c>
      <c r="Q58" s="47">
        <f>SUM(C58:P58)</f>
        <v>110</v>
      </c>
      <c r="R58" s="8">
        <v>13</v>
      </c>
      <c r="S58" s="8">
        <v>13</v>
      </c>
      <c r="T58" s="47">
        <f>R58+S58</f>
        <v>26</v>
      </c>
      <c r="U58" s="8">
        <v>0</v>
      </c>
      <c r="V58" s="8">
        <v>2</v>
      </c>
      <c r="W58" s="8">
        <v>6</v>
      </c>
      <c r="X58" s="8">
        <v>0</v>
      </c>
      <c r="Y58" s="8">
        <v>5</v>
      </c>
      <c r="Z58" s="47">
        <f>SUM(U58:Y58)</f>
        <v>13</v>
      </c>
      <c r="AA58" s="8">
        <v>4</v>
      </c>
      <c r="AB58" s="8">
        <v>8</v>
      </c>
      <c r="AC58" s="8">
        <v>0</v>
      </c>
      <c r="AD58" s="47">
        <f>AA58+AB58+AC58</f>
        <v>12</v>
      </c>
      <c r="AE58" s="43">
        <f>Q58+T58+Z58+AD58</f>
        <v>161</v>
      </c>
    </row>
    <row r="59" spans="1:31" ht="15.75" x14ac:dyDescent="0.2">
      <c r="A59" s="8">
        <v>43</v>
      </c>
      <c r="B59" s="8" t="s">
        <v>268</v>
      </c>
      <c r="C59" s="8">
        <v>6</v>
      </c>
      <c r="D59" s="8">
        <v>1</v>
      </c>
      <c r="E59" s="8">
        <v>7</v>
      </c>
      <c r="F59" s="8">
        <v>5</v>
      </c>
      <c r="G59" s="8">
        <v>1</v>
      </c>
      <c r="H59" s="8">
        <v>4</v>
      </c>
      <c r="I59" s="8">
        <v>0</v>
      </c>
      <c r="J59" s="8">
        <v>0</v>
      </c>
      <c r="K59" s="8"/>
      <c r="L59" s="8">
        <v>0</v>
      </c>
      <c r="M59" s="8">
        <v>20</v>
      </c>
      <c r="N59" s="8">
        <v>0</v>
      </c>
      <c r="O59" s="8">
        <v>9</v>
      </c>
      <c r="P59" s="8">
        <v>3</v>
      </c>
      <c r="Q59" s="47">
        <f>SUM(C59:P59)</f>
        <v>56</v>
      </c>
      <c r="R59" s="8">
        <v>11</v>
      </c>
      <c r="S59" s="8">
        <v>12</v>
      </c>
      <c r="T59" s="47">
        <f>R59+S59</f>
        <v>23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47">
        <f>SUM(U59:Y59)</f>
        <v>0</v>
      </c>
      <c r="AA59" s="8">
        <v>7</v>
      </c>
      <c r="AB59" s="8">
        <v>4</v>
      </c>
      <c r="AC59" s="8">
        <v>0</v>
      </c>
      <c r="AD59" s="47">
        <f>AA59+AB59+AC59</f>
        <v>11</v>
      </c>
      <c r="AE59" s="43">
        <f>Q59+T59+Z59+AD59</f>
        <v>90</v>
      </c>
    </row>
    <row r="60" spans="1:31" ht="15.75" x14ac:dyDescent="0.2">
      <c r="A60" s="8">
        <v>44</v>
      </c>
      <c r="B60" s="8" t="s">
        <v>261</v>
      </c>
      <c r="C60" s="8">
        <v>7</v>
      </c>
      <c r="D60" s="8">
        <v>2</v>
      </c>
      <c r="E60" s="8">
        <v>8</v>
      </c>
      <c r="F60" s="8">
        <v>0</v>
      </c>
      <c r="G60" s="8">
        <v>1</v>
      </c>
      <c r="H60" s="8">
        <v>1</v>
      </c>
      <c r="I60" s="8">
        <v>10</v>
      </c>
      <c r="J60" s="8">
        <v>2</v>
      </c>
      <c r="K60" s="8">
        <v>7</v>
      </c>
      <c r="L60" s="8">
        <v>0</v>
      </c>
      <c r="M60" s="8">
        <v>15</v>
      </c>
      <c r="N60" s="8">
        <v>0</v>
      </c>
      <c r="O60" s="8">
        <v>16</v>
      </c>
      <c r="P60" s="8">
        <v>5</v>
      </c>
      <c r="Q60" s="47">
        <f>SUM(C60:P60)</f>
        <v>74</v>
      </c>
      <c r="R60" s="8">
        <v>9</v>
      </c>
      <c r="S60" s="8">
        <v>1</v>
      </c>
      <c r="T60" s="47">
        <f>R60+S60</f>
        <v>10</v>
      </c>
      <c r="U60" s="8">
        <v>0</v>
      </c>
      <c r="V60" s="8">
        <v>0</v>
      </c>
      <c r="W60" s="8">
        <v>6</v>
      </c>
      <c r="X60" s="8">
        <v>0</v>
      </c>
      <c r="Y60" s="8">
        <v>2</v>
      </c>
      <c r="Z60" s="47">
        <f>SUM(U60:Y60)</f>
        <v>8</v>
      </c>
      <c r="AA60" s="8">
        <v>3</v>
      </c>
      <c r="AB60" s="8">
        <v>7</v>
      </c>
      <c r="AC60" s="8">
        <v>0</v>
      </c>
      <c r="AD60" s="47">
        <f>AA60+AB60+AC60</f>
        <v>10</v>
      </c>
      <c r="AE60" s="43">
        <f>Q60+T60+Z60+AD60</f>
        <v>102</v>
      </c>
    </row>
    <row r="61" spans="1:31" ht="15.75" x14ac:dyDescent="0.2">
      <c r="A61" s="8">
        <v>45</v>
      </c>
      <c r="B61" s="8" t="s">
        <v>198</v>
      </c>
      <c r="C61" s="8">
        <v>0</v>
      </c>
      <c r="D61" s="8">
        <v>9</v>
      </c>
      <c r="E61" s="8">
        <v>9</v>
      </c>
      <c r="F61" s="8">
        <v>10</v>
      </c>
      <c r="G61" s="8">
        <v>9</v>
      </c>
      <c r="H61" s="8">
        <v>19</v>
      </c>
      <c r="I61" s="8">
        <v>18</v>
      </c>
      <c r="J61" s="8">
        <v>15</v>
      </c>
      <c r="K61" s="8">
        <v>20</v>
      </c>
      <c r="L61" s="8">
        <v>15</v>
      </c>
      <c r="M61" s="8">
        <v>3</v>
      </c>
      <c r="N61" s="8">
        <v>8</v>
      </c>
      <c r="O61" s="8">
        <v>40</v>
      </c>
      <c r="P61" s="8">
        <v>5</v>
      </c>
      <c r="Q61" s="47">
        <f>SUM(C61:P61)</f>
        <v>180</v>
      </c>
      <c r="R61" s="8">
        <v>15</v>
      </c>
      <c r="S61" s="8">
        <v>13</v>
      </c>
      <c r="T61" s="47">
        <f>R61+S61</f>
        <v>28</v>
      </c>
      <c r="U61" s="8">
        <v>5</v>
      </c>
      <c r="V61" s="8">
        <v>0</v>
      </c>
      <c r="W61" s="8">
        <v>0</v>
      </c>
      <c r="X61" s="8">
        <v>0</v>
      </c>
      <c r="Y61" s="8">
        <v>4</v>
      </c>
      <c r="Z61" s="47">
        <f>SUM(U61:Y61)</f>
        <v>9</v>
      </c>
      <c r="AA61" s="8">
        <v>6</v>
      </c>
      <c r="AB61" s="8">
        <v>4</v>
      </c>
      <c r="AC61" s="8">
        <v>5</v>
      </c>
      <c r="AD61" s="47">
        <f>AA61+AB61+AC61</f>
        <v>15</v>
      </c>
      <c r="AE61" s="43">
        <f>Q61+T61+Z61+AD61</f>
        <v>232</v>
      </c>
    </row>
    <row r="62" spans="1:31" ht="15.7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47"/>
      <c r="R62" s="8"/>
      <c r="S62" s="8"/>
      <c r="T62" s="47"/>
      <c r="U62" s="8"/>
      <c r="V62" s="8"/>
      <c r="W62" s="8"/>
      <c r="X62" s="8"/>
      <c r="Y62" s="8"/>
      <c r="Z62" s="47"/>
      <c r="AA62" s="8"/>
      <c r="AB62" s="8"/>
      <c r="AC62" s="8"/>
      <c r="AD62" s="47"/>
      <c r="AE62" s="43"/>
    </row>
    <row r="63" spans="1:31" ht="15.7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47"/>
      <c r="R63" s="8"/>
      <c r="S63" s="8"/>
      <c r="T63" s="47"/>
      <c r="U63" s="8"/>
      <c r="V63" s="8"/>
      <c r="W63" s="8"/>
      <c r="X63" s="8"/>
      <c r="Y63" s="8"/>
      <c r="Z63" s="47"/>
      <c r="AA63" s="8"/>
      <c r="AB63" s="8"/>
      <c r="AC63" s="8"/>
      <c r="AD63" s="47"/>
      <c r="AE63" s="43"/>
    </row>
    <row r="64" spans="1:31" ht="15.75" x14ac:dyDescent="0.2">
      <c r="A64" s="8">
        <v>46</v>
      </c>
      <c r="B64" s="8" t="s">
        <v>221</v>
      </c>
      <c r="C64" s="8">
        <v>6</v>
      </c>
      <c r="D64" s="8">
        <v>1</v>
      </c>
      <c r="E64" s="8">
        <v>10</v>
      </c>
      <c r="F64" s="8">
        <v>7</v>
      </c>
      <c r="G64" s="8">
        <v>9</v>
      </c>
      <c r="H64" s="8">
        <v>7</v>
      </c>
      <c r="I64" s="8">
        <v>15</v>
      </c>
      <c r="J64" s="8">
        <v>1</v>
      </c>
      <c r="K64" s="8">
        <v>4</v>
      </c>
      <c r="L64" s="8">
        <v>0</v>
      </c>
      <c r="M64" s="8">
        <v>14</v>
      </c>
      <c r="N64" s="8">
        <v>8</v>
      </c>
      <c r="O64" s="8">
        <v>20</v>
      </c>
      <c r="P64" s="8">
        <v>5</v>
      </c>
      <c r="Q64" s="47">
        <f>SUM(C64:P64)</f>
        <v>107</v>
      </c>
      <c r="R64" s="8">
        <v>27</v>
      </c>
      <c r="S64" s="8">
        <v>12</v>
      </c>
      <c r="T64" s="47">
        <f>R64+S64</f>
        <v>39</v>
      </c>
      <c r="U64" s="8">
        <v>0</v>
      </c>
      <c r="V64" s="8">
        <v>9</v>
      </c>
      <c r="W64" s="8">
        <v>0</v>
      </c>
      <c r="X64" s="8">
        <v>0</v>
      </c>
      <c r="Y64" s="8">
        <v>2</v>
      </c>
      <c r="Z64" s="47">
        <f>SUM(U64:Y64)</f>
        <v>11</v>
      </c>
      <c r="AA64" s="8">
        <v>8</v>
      </c>
      <c r="AB64" s="8">
        <v>17</v>
      </c>
      <c r="AC64" s="8">
        <v>8</v>
      </c>
      <c r="AD64" s="47">
        <f>AA64+AB64+AC64</f>
        <v>33</v>
      </c>
      <c r="AE64" s="43">
        <f>Q64+T64+Z64+AD64</f>
        <v>190</v>
      </c>
    </row>
    <row r="65" spans="1:31" ht="15.75" x14ac:dyDescent="0.2">
      <c r="A65" s="8">
        <v>47</v>
      </c>
      <c r="B65" s="8" t="s">
        <v>276</v>
      </c>
      <c r="C65" s="8">
        <v>0</v>
      </c>
      <c r="D65" s="8">
        <v>2</v>
      </c>
      <c r="E65" s="8">
        <v>2</v>
      </c>
      <c r="F65" s="8">
        <v>4</v>
      </c>
      <c r="G65" s="8">
        <v>3</v>
      </c>
      <c r="H65" s="8">
        <v>5</v>
      </c>
      <c r="I65" s="8">
        <v>11</v>
      </c>
      <c r="J65" s="8">
        <v>0</v>
      </c>
      <c r="K65" s="8">
        <v>2</v>
      </c>
      <c r="L65" s="8">
        <v>0</v>
      </c>
      <c r="M65" s="8">
        <v>5</v>
      </c>
      <c r="N65" s="8">
        <v>4</v>
      </c>
      <c r="O65" s="8">
        <v>7</v>
      </c>
      <c r="P65" s="8">
        <v>0</v>
      </c>
      <c r="Q65" s="47">
        <f>SUM(C65:P65)</f>
        <v>45</v>
      </c>
      <c r="R65" s="8">
        <v>3</v>
      </c>
      <c r="S65" s="8">
        <v>5</v>
      </c>
      <c r="T65" s="47">
        <f>R65+S65</f>
        <v>8</v>
      </c>
      <c r="U65" s="8">
        <v>0</v>
      </c>
      <c r="V65" s="8">
        <v>1</v>
      </c>
      <c r="W65" s="8">
        <v>0</v>
      </c>
      <c r="X65" s="8">
        <v>3</v>
      </c>
      <c r="Y65" s="8">
        <v>0</v>
      </c>
      <c r="Z65" s="47">
        <f>SUM(U65:Y65)</f>
        <v>4</v>
      </c>
      <c r="AA65" s="8">
        <v>1</v>
      </c>
      <c r="AB65" s="8">
        <v>6</v>
      </c>
      <c r="AC65" s="8">
        <v>6</v>
      </c>
      <c r="AD65" s="47">
        <f>AA65+AB65+AC65</f>
        <v>13</v>
      </c>
      <c r="AE65" s="43">
        <f>Q65+T65+Z65+AD65</f>
        <v>70</v>
      </c>
    </row>
    <row r="66" spans="1:31" ht="15.75" x14ac:dyDescent="0.2">
      <c r="A66" s="8">
        <v>48</v>
      </c>
      <c r="B66" s="8" t="s">
        <v>247</v>
      </c>
      <c r="C66" s="8">
        <v>6</v>
      </c>
      <c r="D66" s="8">
        <v>4</v>
      </c>
      <c r="E66" s="8">
        <v>3</v>
      </c>
      <c r="F66" s="8">
        <v>10</v>
      </c>
      <c r="G66" s="8">
        <v>0</v>
      </c>
      <c r="H66" s="8">
        <v>1</v>
      </c>
      <c r="I66" s="8">
        <v>3</v>
      </c>
      <c r="J66" s="8">
        <v>2</v>
      </c>
      <c r="K66" s="8">
        <v>0</v>
      </c>
      <c r="L66" s="8">
        <v>0</v>
      </c>
      <c r="M66" s="8">
        <v>15</v>
      </c>
      <c r="N66" s="8">
        <v>6</v>
      </c>
      <c r="O66" s="8">
        <v>24</v>
      </c>
      <c r="P66" s="8">
        <v>2</v>
      </c>
      <c r="Q66" s="47">
        <f>SUM(C66:P66)</f>
        <v>76</v>
      </c>
      <c r="R66" s="8">
        <v>34</v>
      </c>
      <c r="S66" s="8">
        <v>13</v>
      </c>
      <c r="T66" s="47">
        <f>R66+S66</f>
        <v>47</v>
      </c>
      <c r="U66" s="8">
        <v>0</v>
      </c>
      <c r="V66" s="8">
        <v>1</v>
      </c>
      <c r="W66" s="8">
        <v>0</v>
      </c>
      <c r="X66" s="8">
        <v>1</v>
      </c>
      <c r="Y66" s="8">
        <v>2</v>
      </c>
      <c r="Z66" s="47">
        <f>SUM(U66:Y66)</f>
        <v>4</v>
      </c>
      <c r="AA66" s="8">
        <v>6</v>
      </c>
      <c r="AB66" s="8">
        <v>8</v>
      </c>
      <c r="AC66" s="8">
        <v>3</v>
      </c>
      <c r="AD66" s="47">
        <f>AA66+AB66+AC66</f>
        <v>17</v>
      </c>
      <c r="AE66" s="43">
        <f>Q66+T66+Z66+AD66</f>
        <v>144</v>
      </c>
    </row>
    <row r="67" spans="1:31" ht="15.75" x14ac:dyDescent="0.2">
      <c r="A67" s="8">
        <v>49</v>
      </c>
      <c r="B67" s="8" t="s">
        <v>270</v>
      </c>
      <c r="C67" s="8">
        <v>7</v>
      </c>
      <c r="D67" s="8">
        <v>2</v>
      </c>
      <c r="E67" s="8">
        <v>3</v>
      </c>
      <c r="F67" s="8">
        <v>0</v>
      </c>
      <c r="G67" s="8">
        <v>0</v>
      </c>
      <c r="H67" s="8">
        <v>5</v>
      </c>
      <c r="I67" s="8">
        <v>0</v>
      </c>
      <c r="J67" s="8">
        <v>2</v>
      </c>
      <c r="K67" s="8">
        <v>0</v>
      </c>
      <c r="L67" s="8">
        <v>0</v>
      </c>
      <c r="M67" s="8">
        <v>14</v>
      </c>
      <c r="N67" s="8">
        <v>0</v>
      </c>
      <c r="O67" s="8">
        <v>9</v>
      </c>
      <c r="P67" s="8">
        <v>0</v>
      </c>
      <c r="Q67" s="47">
        <f>SUM(C67:P67)</f>
        <v>42</v>
      </c>
      <c r="R67" s="8">
        <v>28</v>
      </c>
      <c r="S67" s="8">
        <v>10</v>
      </c>
      <c r="T67" s="47">
        <f>R67+S67</f>
        <v>38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47">
        <f>SUM(U67:Y67)</f>
        <v>0</v>
      </c>
      <c r="AA67" s="8">
        <v>5</v>
      </c>
      <c r="AB67" s="8">
        <v>3</v>
      </c>
      <c r="AC67" s="8">
        <v>0</v>
      </c>
      <c r="AD67" s="47">
        <f>AA67+AB67+AC67</f>
        <v>8</v>
      </c>
      <c r="AE67" s="43">
        <f>Q67+T67+Z67+AD67</f>
        <v>88</v>
      </c>
    </row>
    <row r="68" spans="1:31" ht="15.75" x14ac:dyDescent="0.2">
      <c r="A68" s="8">
        <v>50</v>
      </c>
      <c r="B68" s="8" t="s">
        <v>258</v>
      </c>
      <c r="C68" s="8">
        <v>6</v>
      </c>
      <c r="D68" s="8">
        <v>2</v>
      </c>
      <c r="E68" s="8">
        <v>0</v>
      </c>
      <c r="F68" s="8">
        <v>0</v>
      </c>
      <c r="G68" s="8">
        <v>0</v>
      </c>
      <c r="H68" s="8">
        <v>3</v>
      </c>
      <c r="I68" s="8"/>
      <c r="J68" s="8">
        <v>4</v>
      </c>
      <c r="K68" s="8">
        <v>8</v>
      </c>
      <c r="L68" s="8">
        <v>0</v>
      </c>
      <c r="M68" s="8">
        <v>16</v>
      </c>
      <c r="N68" s="8">
        <v>2</v>
      </c>
      <c r="O68" s="8">
        <v>1</v>
      </c>
      <c r="P68" s="8">
        <v>0</v>
      </c>
      <c r="Q68" s="47">
        <f>SUM(C68:P68)</f>
        <v>42</v>
      </c>
      <c r="R68" s="8">
        <v>26</v>
      </c>
      <c r="S68" s="8">
        <v>13</v>
      </c>
      <c r="T68" s="47">
        <f>R68+S68</f>
        <v>39</v>
      </c>
      <c r="U68" s="8">
        <v>0</v>
      </c>
      <c r="V68" s="8">
        <v>0</v>
      </c>
      <c r="W68" s="8">
        <v>0</v>
      </c>
      <c r="X68" s="8">
        <v>0</v>
      </c>
      <c r="Y68" s="8">
        <v>2</v>
      </c>
      <c r="Z68" s="47">
        <f>SUM(U68:Y68)</f>
        <v>2</v>
      </c>
      <c r="AA68" s="8">
        <v>16</v>
      </c>
      <c r="AB68" s="8">
        <v>8</v>
      </c>
      <c r="AC68" s="8">
        <v>4</v>
      </c>
      <c r="AD68" s="47">
        <f>AA68+AB68+AC68</f>
        <v>28</v>
      </c>
      <c r="AE68" s="43">
        <f>Q68+T68+Z68+AD68</f>
        <v>111</v>
      </c>
    </row>
    <row r="69" spans="1:31" ht="15.75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47"/>
      <c r="R69" s="8"/>
      <c r="S69" s="8"/>
      <c r="T69" s="47"/>
      <c r="U69" s="8"/>
      <c r="V69" s="8"/>
      <c r="W69" s="8"/>
      <c r="X69" s="8"/>
      <c r="Y69" s="8"/>
      <c r="Z69" s="47"/>
      <c r="AA69" s="8"/>
      <c r="AB69" s="8"/>
      <c r="AC69" s="8"/>
      <c r="AD69" s="47"/>
      <c r="AE69" s="43"/>
    </row>
    <row r="70" spans="1:31" ht="15.7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47"/>
      <c r="R70" s="8"/>
      <c r="S70" s="8"/>
      <c r="T70" s="47"/>
      <c r="U70" s="8"/>
      <c r="V70" s="8"/>
      <c r="W70" s="8"/>
      <c r="X70" s="8"/>
      <c r="Y70" s="8"/>
      <c r="Z70" s="47"/>
      <c r="AA70" s="8"/>
      <c r="AB70" s="8"/>
      <c r="AC70" s="8"/>
      <c r="AD70" s="47"/>
      <c r="AE70" s="43"/>
    </row>
    <row r="71" spans="1:31" ht="15.75" x14ac:dyDescent="0.2">
      <c r="A71" s="8">
        <v>51</v>
      </c>
      <c r="B71" s="8" t="s">
        <v>45</v>
      </c>
      <c r="C71" s="8">
        <v>8</v>
      </c>
      <c r="D71" s="8">
        <v>9</v>
      </c>
      <c r="E71" s="8">
        <v>10</v>
      </c>
      <c r="F71" s="8">
        <v>5</v>
      </c>
      <c r="G71" s="8">
        <v>8</v>
      </c>
      <c r="H71" s="8">
        <v>19</v>
      </c>
      <c r="I71" s="8">
        <v>19</v>
      </c>
      <c r="J71" s="8">
        <v>17</v>
      </c>
      <c r="K71" s="8">
        <v>20</v>
      </c>
      <c r="L71" s="8">
        <v>18</v>
      </c>
      <c r="M71" s="8">
        <v>23</v>
      </c>
      <c r="N71" s="8">
        <v>25</v>
      </c>
      <c r="O71" s="8">
        <v>26</v>
      </c>
      <c r="P71" s="8">
        <v>31</v>
      </c>
      <c r="Q71" s="47">
        <f t="shared" ref="Q71:Q77" si="0">SUM(C71:P71)</f>
        <v>238</v>
      </c>
      <c r="R71" s="8">
        <v>52</v>
      </c>
      <c r="S71" s="8">
        <v>42</v>
      </c>
      <c r="T71" s="47">
        <f t="shared" ref="T71:T77" si="1">R71+S71</f>
        <v>94</v>
      </c>
      <c r="U71" s="8">
        <v>5</v>
      </c>
      <c r="V71" s="8">
        <v>7</v>
      </c>
      <c r="W71" s="8">
        <v>7</v>
      </c>
      <c r="X71" s="8">
        <v>11</v>
      </c>
      <c r="Y71" s="8">
        <v>3</v>
      </c>
      <c r="Z71" s="47">
        <f t="shared" ref="Z71:Z77" si="2">SUM(U71:Y71)</f>
        <v>33</v>
      </c>
      <c r="AA71" s="8">
        <v>31</v>
      </c>
      <c r="AB71" s="8">
        <v>24</v>
      </c>
      <c r="AC71" s="8">
        <v>19</v>
      </c>
      <c r="AD71" s="47">
        <f t="shared" ref="AD71:AD77" si="3">AA71+AB71+AC71</f>
        <v>74</v>
      </c>
      <c r="AE71" s="43">
        <f t="shared" ref="AE71:AE77" si="4">Q71+T71+Z71+AD71</f>
        <v>439</v>
      </c>
    </row>
    <row r="72" spans="1:31" ht="15.75" x14ac:dyDescent="0.2">
      <c r="A72" s="8">
        <v>52</v>
      </c>
      <c r="B72" s="8" t="s">
        <v>85</v>
      </c>
      <c r="C72" s="8">
        <v>8</v>
      </c>
      <c r="D72" s="8">
        <v>9</v>
      </c>
      <c r="E72" s="8">
        <v>9</v>
      </c>
      <c r="F72" s="8">
        <v>10</v>
      </c>
      <c r="G72" s="8">
        <v>1</v>
      </c>
      <c r="H72" s="8">
        <v>19</v>
      </c>
      <c r="I72" s="8">
        <v>12</v>
      </c>
      <c r="J72" s="8">
        <v>19</v>
      </c>
      <c r="K72" s="8">
        <v>8</v>
      </c>
      <c r="L72" s="8">
        <v>15</v>
      </c>
      <c r="M72" s="8">
        <v>21</v>
      </c>
      <c r="N72" s="8">
        <v>16</v>
      </c>
      <c r="O72" s="8">
        <v>29</v>
      </c>
      <c r="P72" s="8">
        <v>12</v>
      </c>
      <c r="Q72" s="47">
        <f t="shared" si="0"/>
        <v>188</v>
      </c>
      <c r="R72" s="8">
        <v>52</v>
      </c>
      <c r="S72" s="8">
        <v>14</v>
      </c>
      <c r="T72" s="47">
        <f t="shared" si="1"/>
        <v>66</v>
      </c>
      <c r="U72" s="8">
        <v>0</v>
      </c>
      <c r="V72" s="8">
        <v>3</v>
      </c>
      <c r="W72" s="8">
        <v>10</v>
      </c>
      <c r="X72" s="8">
        <v>15</v>
      </c>
      <c r="Y72" s="8">
        <v>5</v>
      </c>
      <c r="Z72" s="47">
        <f t="shared" si="2"/>
        <v>33</v>
      </c>
      <c r="AA72" s="8">
        <v>26</v>
      </c>
      <c r="AB72" s="8">
        <v>22</v>
      </c>
      <c r="AC72" s="8">
        <v>9</v>
      </c>
      <c r="AD72" s="47">
        <f t="shared" si="3"/>
        <v>57</v>
      </c>
      <c r="AE72" s="43">
        <f t="shared" si="4"/>
        <v>344</v>
      </c>
    </row>
    <row r="73" spans="1:31" ht="15.75" x14ac:dyDescent="0.2">
      <c r="A73" s="8">
        <v>53</v>
      </c>
      <c r="B73" s="8" t="s">
        <v>120</v>
      </c>
      <c r="C73" s="8">
        <v>6</v>
      </c>
      <c r="D73" s="8">
        <v>9</v>
      </c>
      <c r="E73" s="8">
        <v>9</v>
      </c>
      <c r="F73" s="8">
        <v>10</v>
      </c>
      <c r="G73" s="8">
        <v>6</v>
      </c>
      <c r="H73" s="8">
        <v>17</v>
      </c>
      <c r="I73" s="8">
        <v>17</v>
      </c>
      <c r="J73" s="8">
        <v>18</v>
      </c>
      <c r="K73" s="8">
        <v>8</v>
      </c>
      <c r="L73" s="8">
        <v>15</v>
      </c>
      <c r="M73" s="8">
        <v>19</v>
      </c>
      <c r="N73" s="8">
        <v>7</v>
      </c>
      <c r="O73" s="8">
        <v>26</v>
      </c>
      <c r="P73" s="8">
        <v>17</v>
      </c>
      <c r="Q73" s="47">
        <f t="shared" si="0"/>
        <v>184</v>
      </c>
      <c r="R73" s="8">
        <v>39</v>
      </c>
      <c r="S73" s="8">
        <v>25</v>
      </c>
      <c r="T73" s="47">
        <f t="shared" si="1"/>
        <v>64</v>
      </c>
      <c r="U73" s="8">
        <v>5</v>
      </c>
      <c r="V73" s="8">
        <v>1</v>
      </c>
      <c r="W73" s="8">
        <v>6</v>
      </c>
      <c r="X73" s="8">
        <v>3</v>
      </c>
      <c r="Y73" s="8">
        <v>4</v>
      </c>
      <c r="Z73" s="47">
        <f t="shared" si="2"/>
        <v>19</v>
      </c>
      <c r="AA73" s="8">
        <v>12</v>
      </c>
      <c r="AB73" s="8">
        <v>19</v>
      </c>
      <c r="AC73" s="8">
        <v>22</v>
      </c>
      <c r="AD73" s="47">
        <f t="shared" si="3"/>
        <v>53</v>
      </c>
      <c r="AE73" s="43">
        <f t="shared" si="4"/>
        <v>320</v>
      </c>
    </row>
    <row r="74" spans="1:31" ht="15.75" x14ac:dyDescent="0.2">
      <c r="A74" s="8">
        <v>54</v>
      </c>
      <c r="B74" s="8" t="s">
        <v>176</v>
      </c>
      <c r="C74" s="8">
        <v>8</v>
      </c>
      <c r="D74" s="8">
        <v>9</v>
      </c>
      <c r="E74" s="8">
        <v>9</v>
      </c>
      <c r="F74" s="8">
        <v>10</v>
      </c>
      <c r="G74" s="8">
        <v>9</v>
      </c>
      <c r="H74" s="8">
        <v>19</v>
      </c>
      <c r="I74" s="8"/>
      <c r="J74" s="8">
        <v>0</v>
      </c>
      <c r="K74" s="8">
        <v>18</v>
      </c>
      <c r="L74" s="8">
        <v>20</v>
      </c>
      <c r="M74" s="8">
        <v>0</v>
      </c>
      <c r="N74" s="8">
        <v>6</v>
      </c>
      <c r="O74" s="8">
        <v>40</v>
      </c>
      <c r="P74" s="8">
        <v>0</v>
      </c>
      <c r="Q74" s="47">
        <f t="shared" si="0"/>
        <v>148</v>
      </c>
      <c r="R74" s="8">
        <v>47</v>
      </c>
      <c r="S74" s="8">
        <v>23</v>
      </c>
      <c r="T74" s="47">
        <f t="shared" si="1"/>
        <v>70</v>
      </c>
      <c r="U74" s="8">
        <v>5</v>
      </c>
      <c r="V74" s="8">
        <v>0</v>
      </c>
      <c r="W74" s="8">
        <v>0</v>
      </c>
      <c r="X74" s="8">
        <v>3</v>
      </c>
      <c r="Y74" s="8">
        <v>3</v>
      </c>
      <c r="Z74" s="47">
        <f t="shared" si="2"/>
        <v>11</v>
      </c>
      <c r="AA74" s="8">
        <v>11</v>
      </c>
      <c r="AB74" s="8">
        <v>13</v>
      </c>
      <c r="AC74" s="8">
        <v>13</v>
      </c>
      <c r="AD74" s="47">
        <f t="shared" si="3"/>
        <v>37</v>
      </c>
      <c r="AE74" s="43">
        <f t="shared" si="4"/>
        <v>266</v>
      </c>
    </row>
    <row r="75" spans="1:31" ht="15.75" x14ac:dyDescent="0.2">
      <c r="A75" s="8">
        <v>55</v>
      </c>
      <c r="B75" s="8" t="s">
        <v>112</v>
      </c>
      <c r="C75" s="8">
        <v>6</v>
      </c>
      <c r="D75" s="8">
        <v>9</v>
      </c>
      <c r="E75" s="8">
        <v>7</v>
      </c>
      <c r="F75" s="8">
        <v>10</v>
      </c>
      <c r="G75" s="8">
        <v>6</v>
      </c>
      <c r="H75" s="8">
        <v>18</v>
      </c>
      <c r="I75" s="8">
        <v>19</v>
      </c>
      <c r="J75" s="8">
        <v>18</v>
      </c>
      <c r="K75" s="8">
        <v>10</v>
      </c>
      <c r="L75" s="8">
        <v>5</v>
      </c>
      <c r="M75" s="8">
        <v>15</v>
      </c>
      <c r="N75" s="8">
        <v>7</v>
      </c>
      <c r="O75" s="8">
        <v>30</v>
      </c>
      <c r="P75" s="8">
        <v>16</v>
      </c>
      <c r="Q75" s="47">
        <f t="shared" si="0"/>
        <v>176</v>
      </c>
      <c r="R75" s="8">
        <v>53</v>
      </c>
      <c r="S75" s="8">
        <v>24</v>
      </c>
      <c r="T75" s="47">
        <f t="shared" si="1"/>
        <v>77</v>
      </c>
      <c r="U75" s="8">
        <v>5</v>
      </c>
      <c r="V75" s="8">
        <v>0</v>
      </c>
      <c r="W75" s="8">
        <v>4</v>
      </c>
      <c r="X75" s="8">
        <v>6</v>
      </c>
      <c r="Y75" s="8">
        <v>2</v>
      </c>
      <c r="Z75" s="47">
        <f t="shared" si="2"/>
        <v>17</v>
      </c>
      <c r="AA75" s="8">
        <v>34</v>
      </c>
      <c r="AB75" s="8">
        <v>20</v>
      </c>
      <c r="AC75" s="8">
        <v>9</v>
      </c>
      <c r="AD75" s="47">
        <f t="shared" si="3"/>
        <v>63</v>
      </c>
      <c r="AE75" s="43">
        <f t="shared" si="4"/>
        <v>333</v>
      </c>
    </row>
    <row r="76" spans="1:31" ht="15.75" x14ac:dyDescent="0.2">
      <c r="A76" s="8">
        <v>262</v>
      </c>
      <c r="B76" s="8" t="s">
        <v>185</v>
      </c>
      <c r="C76" s="8">
        <v>7</v>
      </c>
      <c r="D76" s="8">
        <v>8</v>
      </c>
      <c r="E76" s="8">
        <v>10</v>
      </c>
      <c r="F76" s="8">
        <v>10</v>
      </c>
      <c r="G76" s="8">
        <v>8</v>
      </c>
      <c r="H76" s="8">
        <v>9</v>
      </c>
      <c r="I76" s="8">
        <v>15</v>
      </c>
      <c r="J76" s="8"/>
      <c r="K76" s="8">
        <v>18</v>
      </c>
      <c r="L76" s="8"/>
      <c r="M76" s="8">
        <v>21</v>
      </c>
      <c r="N76" s="8">
        <v>24</v>
      </c>
      <c r="O76" s="8">
        <v>30</v>
      </c>
      <c r="P76" s="8">
        <v>0</v>
      </c>
      <c r="Q76" s="47">
        <f t="shared" si="0"/>
        <v>160</v>
      </c>
      <c r="R76" s="8">
        <v>32</v>
      </c>
      <c r="S76" s="8">
        <v>7</v>
      </c>
      <c r="T76" s="47">
        <f t="shared" si="1"/>
        <v>39</v>
      </c>
      <c r="U76" s="8">
        <v>5</v>
      </c>
      <c r="V76" s="8">
        <v>1</v>
      </c>
      <c r="W76" s="8">
        <v>10</v>
      </c>
      <c r="X76" s="8">
        <v>0</v>
      </c>
      <c r="Y76" s="8">
        <v>5</v>
      </c>
      <c r="Z76" s="47">
        <f t="shared" si="2"/>
        <v>21</v>
      </c>
      <c r="AA76" s="8">
        <v>5</v>
      </c>
      <c r="AB76" s="8">
        <v>6</v>
      </c>
      <c r="AC76" s="8">
        <v>19</v>
      </c>
      <c r="AD76" s="47">
        <f t="shared" si="3"/>
        <v>30</v>
      </c>
      <c r="AE76" s="43">
        <f t="shared" si="4"/>
        <v>250</v>
      </c>
    </row>
    <row r="77" spans="1:31" ht="15.75" x14ac:dyDescent="0.2">
      <c r="A77" s="8">
        <v>263</v>
      </c>
      <c r="B77" s="8" t="s">
        <v>206</v>
      </c>
      <c r="C77" s="8">
        <v>8</v>
      </c>
      <c r="D77" s="8">
        <v>9</v>
      </c>
      <c r="E77" s="8">
        <v>8</v>
      </c>
      <c r="F77" s="8">
        <v>8</v>
      </c>
      <c r="G77" s="8">
        <v>10</v>
      </c>
      <c r="H77" s="8">
        <v>17</v>
      </c>
      <c r="I77" s="8">
        <v>17</v>
      </c>
      <c r="J77" s="8">
        <v>2</v>
      </c>
      <c r="K77" s="8">
        <v>4</v>
      </c>
      <c r="L77" s="8">
        <v>3</v>
      </c>
      <c r="M77" s="8">
        <v>14</v>
      </c>
      <c r="N77" s="8">
        <v>8</v>
      </c>
      <c r="O77" s="8">
        <v>12</v>
      </c>
      <c r="P77" s="8">
        <v>0</v>
      </c>
      <c r="Q77" s="47">
        <f t="shared" si="0"/>
        <v>120</v>
      </c>
      <c r="R77" s="8">
        <v>37</v>
      </c>
      <c r="S77" s="8">
        <v>11</v>
      </c>
      <c r="T77" s="47">
        <f t="shared" si="1"/>
        <v>48</v>
      </c>
      <c r="U77" s="8">
        <v>0</v>
      </c>
      <c r="V77" s="8">
        <v>0</v>
      </c>
      <c r="W77" s="8">
        <v>6</v>
      </c>
      <c r="X77" s="8">
        <v>0</v>
      </c>
      <c r="Y77" s="8">
        <v>4</v>
      </c>
      <c r="Z77" s="47">
        <f t="shared" si="2"/>
        <v>10</v>
      </c>
      <c r="AA77" s="8">
        <v>29</v>
      </c>
      <c r="AB77" s="8">
        <v>15</v>
      </c>
      <c r="AC77" s="8">
        <v>10</v>
      </c>
      <c r="AD77" s="47">
        <f t="shared" si="3"/>
        <v>54</v>
      </c>
      <c r="AE77" s="43">
        <f t="shared" si="4"/>
        <v>232</v>
      </c>
    </row>
    <row r="78" spans="1:31" ht="15.75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47"/>
      <c r="R78" s="8"/>
      <c r="S78" s="8"/>
      <c r="T78" s="47"/>
      <c r="U78" s="8"/>
      <c r="V78" s="8"/>
      <c r="W78" s="8"/>
      <c r="X78" s="8"/>
      <c r="Y78" s="8"/>
      <c r="Z78" s="47"/>
      <c r="AA78" s="8"/>
      <c r="AB78" s="8"/>
      <c r="AC78" s="8"/>
      <c r="AD78" s="47"/>
      <c r="AE78" s="43"/>
    </row>
    <row r="79" spans="1:31" ht="15.75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47"/>
      <c r="R79" s="8"/>
      <c r="S79" s="8"/>
      <c r="T79" s="47"/>
      <c r="U79" s="8"/>
      <c r="V79" s="8"/>
      <c r="W79" s="8"/>
      <c r="X79" s="8"/>
      <c r="Y79" s="8"/>
      <c r="Z79" s="47"/>
      <c r="AA79" s="8"/>
      <c r="AB79" s="8"/>
      <c r="AC79" s="8"/>
      <c r="AD79" s="47"/>
      <c r="AE79" s="43"/>
    </row>
    <row r="80" spans="1:31" ht="15.75" x14ac:dyDescent="0.2">
      <c r="A80" s="8">
        <v>56</v>
      </c>
      <c r="B80" s="8" t="s">
        <v>281</v>
      </c>
      <c r="C80" s="8">
        <v>6</v>
      </c>
      <c r="D80" s="8">
        <v>0</v>
      </c>
      <c r="E80" s="8">
        <v>0</v>
      </c>
      <c r="F80" s="8">
        <v>0</v>
      </c>
      <c r="G80" s="8">
        <v>0</v>
      </c>
      <c r="H80" s="8">
        <v>5</v>
      </c>
      <c r="I80" s="8"/>
      <c r="J80" s="8">
        <v>0</v>
      </c>
      <c r="K80" s="8">
        <v>0</v>
      </c>
      <c r="L80" s="8">
        <v>0</v>
      </c>
      <c r="M80" s="8">
        <v>13</v>
      </c>
      <c r="N80" s="8">
        <v>0</v>
      </c>
      <c r="O80" s="8">
        <v>11</v>
      </c>
      <c r="P80" s="8">
        <v>0</v>
      </c>
      <c r="Q80" s="47">
        <f>SUM(C80:P80)</f>
        <v>35</v>
      </c>
      <c r="R80" s="8">
        <v>5</v>
      </c>
      <c r="S80" s="8">
        <v>2</v>
      </c>
      <c r="T80" s="47">
        <f>R80+S80</f>
        <v>7</v>
      </c>
      <c r="U80" s="8">
        <v>0</v>
      </c>
      <c r="V80" s="8">
        <v>1</v>
      </c>
      <c r="W80" s="8">
        <v>4</v>
      </c>
      <c r="X80" s="8">
        <v>0</v>
      </c>
      <c r="Y80" s="8">
        <v>1</v>
      </c>
      <c r="Z80" s="47">
        <f>SUM(U80:Y80)</f>
        <v>6</v>
      </c>
      <c r="AA80" s="8">
        <v>9</v>
      </c>
      <c r="AB80" s="8">
        <v>3</v>
      </c>
      <c r="AC80" s="8">
        <v>0</v>
      </c>
      <c r="AD80" s="47">
        <f>AA80+AB80+AC80</f>
        <v>12</v>
      </c>
      <c r="AE80" s="43">
        <f>Q80+T80+Z80+AD80</f>
        <v>60</v>
      </c>
    </row>
    <row r="81" spans="1:31" ht="15.75" x14ac:dyDescent="0.2">
      <c r="A81" s="8">
        <v>57</v>
      </c>
      <c r="B81" s="8" t="s">
        <v>271</v>
      </c>
      <c r="C81" s="8">
        <v>6</v>
      </c>
      <c r="D81" s="8">
        <v>2</v>
      </c>
      <c r="E81" s="8">
        <v>3</v>
      </c>
      <c r="F81" s="8">
        <v>0</v>
      </c>
      <c r="G81" s="8">
        <v>0</v>
      </c>
      <c r="H81" s="8">
        <v>20</v>
      </c>
      <c r="I81" s="8">
        <v>4</v>
      </c>
      <c r="J81" s="8">
        <v>0</v>
      </c>
      <c r="K81" s="8">
        <v>0</v>
      </c>
      <c r="L81" s="8">
        <v>0</v>
      </c>
      <c r="M81" s="8">
        <v>7</v>
      </c>
      <c r="N81" s="8">
        <v>0</v>
      </c>
      <c r="O81" s="8">
        <v>5</v>
      </c>
      <c r="P81" s="8">
        <v>0</v>
      </c>
      <c r="Q81" s="47">
        <f>SUM(C81:P81)</f>
        <v>47</v>
      </c>
      <c r="R81" s="8">
        <v>2</v>
      </c>
      <c r="S81" s="8">
        <v>4</v>
      </c>
      <c r="T81" s="47">
        <f>R81+S81</f>
        <v>6</v>
      </c>
      <c r="U81" s="8">
        <v>0</v>
      </c>
      <c r="V81" s="8">
        <v>1</v>
      </c>
      <c r="W81" s="8">
        <v>0</v>
      </c>
      <c r="X81" s="8">
        <v>0</v>
      </c>
      <c r="Y81" s="8">
        <v>4</v>
      </c>
      <c r="Z81" s="47">
        <f>SUM(U81:Y81)</f>
        <v>5</v>
      </c>
      <c r="AA81" s="8">
        <v>20</v>
      </c>
      <c r="AB81" s="8">
        <v>5</v>
      </c>
      <c r="AC81" s="8">
        <v>6</v>
      </c>
      <c r="AD81" s="47">
        <f>AA81+AB81+AC81</f>
        <v>31</v>
      </c>
      <c r="AE81" s="43">
        <f>Q81+T81+Z81+AD81</f>
        <v>89</v>
      </c>
    </row>
    <row r="82" spans="1:31" ht="15.75" x14ac:dyDescent="0.2">
      <c r="A82" s="8">
        <v>58</v>
      </c>
      <c r="B82" s="8" t="s">
        <v>293</v>
      </c>
      <c r="C82" s="8">
        <v>5</v>
      </c>
      <c r="D82" s="8">
        <v>2</v>
      </c>
      <c r="E82" s="8">
        <v>2</v>
      </c>
      <c r="F82" s="8">
        <v>0</v>
      </c>
      <c r="G82" s="8">
        <v>0</v>
      </c>
      <c r="H82" s="8">
        <v>2</v>
      </c>
      <c r="I82" s="8"/>
      <c r="J82" s="8">
        <v>2</v>
      </c>
      <c r="K82" s="8">
        <v>0</v>
      </c>
      <c r="L82" s="8">
        <v>0</v>
      </c>
      <c r="M82" s="8">
        <v>1</v>
      </c>
      <c r="N82" s="8"/>
      <c r="O82" s="8">
        <v>1</v>
      </c>
      <c r="P82" s="8">
        <v>0</v>
      </c>
      <c r="Q82" s="47">
        <f>SUM(C82:P82)</f>
        <v>15</v>
      </c>
      <c r="R82" s="8"/>
      <c r="S82" s="8"/>
      <c r="T82" s="47">
        <f>R82+S82</f>
        <v>0</v>
      </c>
      <c r="U82" s="8">
        <v>0</v>
      </c>
      <c r="V82" s="8">
        <v>0</v>
      </c>
      <c r="W82" s="8">
        <v>0</v>
      </c>
      <c r="X82" s="8">
        <v>0</v>
      </c>
      <c r="Y82" s="8">
        <v>1</v>
      </c>
      <c r="Z82" s="47">
        <f>SUM(U82:Y82)</f>
        <v>1</v>
      </c>
      <c r="AA82" s="8">
        <v>3</v>
      </c>
      <c r="AB82" s="8">
        <v>2</v>
      </c>
      <c r="AC82" s="8">
        <v>0</v>
      </c>
      <c r="AD82" s="47">
        <f>AA82+AB82+AC82</f>
        <v>5</v>
      </c>
      <c r="AE82" s="43">
        <f>Q82+T82+Z82+AD82</f>
        <v>21</v>
      </c>
    </row>
    <row r="83" spans="1:31" ht="15.75" x14ac:dyDescent="0.2">
      <c r="A83" s="8">
        <v>59</v>
      </c>
      <c r="B83" s="8" t="s">
        <v>254</v>
      </c>
      <c r="C83" s="8">
        <v>5</v>
      </c>
      <c r="D83" s="8">
        <v>4</v>
      </c>
      <c r="E83" s="8">
        <v>2</v>
      </c>
      <c r="F83" s="8">
        <v>0</v>
      </c>
      <c r="G83" s="8">
        <v>0</v>
      </c>
      <c r="H83" s="8">
        <v>18</v>
      </c>
      <c r="I83" s="8"/>
      <c r="J83" s="8">
        <v>2</v>
      </c>
      <c r="K83" s="8">
        <v>0</v>
      </c>
      <c r="L83" s="8">
        <v>0</v>
      </c>
      <c r="M83" s="8">
        <v>9</v>
      </c>
      <c r="N83" s="8"/>
      <c r="O83" s="8">
        <v>8</v>
      </c>
      <c r="P83" s="8">
        <v>0</v>
      </c>
      <c r="Q83" s="47">
        <f>SUM(C83:P83)</f>
        <v>48</v>
      </c>
      <c r="R83" s="8">
        <v>14</v>
      </c>
      <c r="S83" s="8">
        <v>5</v>
      </c>
      <c r="T83" s="47">
        <f>R83+S83</f>
        <v>19</v>
      </c>
      <c r="U83" s="8">
        <v>0</v>
      </c>
      <c r="V83" s="8">
        <v>0</v>
      </c>
      <c r="W83" s="8">
        <v>3</v>
      </c>
      <c r="X83" s="8">
        <v>8</v>
      </c>
      <c r="Y83" s="8">
        <v>5</v>
      </c>
      <c r="Z83" s="47">
        <f>SUM(U83:Y83)</f>
        <v>16</v>
      </c>
      <c r="AA83" s="8">
        <v>18</v>
      </c>
      <c r="AB83" s="8">
        <v>14</v>
      </c>
      <c r="AC83" s="8">
        <v>6</v>
      </c>
      <c r="AD83" s="47">
        <f>AA83+AB83+AC83</f>
        <v>38</v>
      </c>
      <c r="AE83" s="43">
        <f>Q83+T83+Z83+AD83</f>
        <v>121</v>
      </c>
    </row>
    <row r="84" spans="1:31" ht="15.75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47"/>
      <c r="R84" s="8"/>
      <c r="S84" s="8"/>
      <c r="T84" s="47"/>
      <c r="U84" s="8"/>
      <c r="V84" s="8"/>
      <c r="W84" s="8"/>
      <c r="X84" s="8"/>
      <c r="Y84" s="8"/>
      <c r="Z84" s="47"/>
      <c r="AA84" s="8"/>
      <c r="AB84" s="8"/>
      <c r="AC84" s="8"/>
      <c r="AD84" s="47"/>
      <c r="AE84" s="43"/>
    </row>
    <row r="85" spans="1:31" ht="15.75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47"/>
      <c r="R85" s="8"/>
      <c r="S85" s="8"/>
      <c r="T85" s="47"/>
      <c r="U85" s="8"/>
      <c r="V85" s="8"/>
      <c r="W85" s="8"/>
      <c r="X85" s="8"/>
      <c r="Y85" s="8"/>
      <c r="Z85" s="47"/>
      <c r="AA85" s="8"/>
      <c r="AB85" s="8"/>
      <c r="AC85" s="8"/>
      <c r="AD85" s="47"/>
      <c r="AE85" s="43"/>
    </row>
    <row r="86" spans="1:31" ht="15.75" x14ac:dyDescent="0.2">
      <c r="A86" s="8">
        <v>61</v>
      </c>
      <c r="B86" s="8" t="s">
        <v>94</v>
      </c>
      <c r="C86" s="8">
        <v>6</v>
      </c>
      <c r="D86" s="8">
        <v>2</v>
      </c>
      <c r="E86" s="8">
        <v>8</v>
      </c>
      <c r="F86" s="8">
        <v>10</v>
      </c>
      <c r="G86" s="8">
        <v>8</v>
      </c>
      <c r="H86" s="8">
        <v>19</v>
      </c>
      <c r="I86" s="8">
        <v>19</v>
      </c>
      <c r="J86" s="8">
        <v>14</v>
      </c>
      <c r="K86" s="8">
        <v>18</v>
      </c>
      <c r="L86" s="8">
        <v>11</v>
      </c>
      <c r="M86" s="8">
        <v>21</v>
      </c>
      <c r="N86" s="8">
        <v>20</v>
      </c>
      <c r="O86" s="8">
        <v>39</v>
      </c>
      <c r="P86" s="8">
        <v>19</v>
      </c>
      <c r="Q86" s="47">
        <f>SUM(C86:P86)</f>
        <v>214</v>
      </c>
      <c r="R86" s="8">
        <v>32</v>
      </c>
      <c r="S86" s="8">
        <v>36</v>
      </c>
      <c r="T86" s="47">
        <f>R86+S86</f>
        <v>68</v>
      </c>
      <c r="U86" s="8">
        <v>5</v>
      </c>
      <c r="V86" s="8">
        <v>0</v>
      </c>
      <c r="W86" s="8">
        <v>7</v>
      </c>
      <c r="X86" s="8">
        <v>14</v>
      </c>
      <c r="Y86" s="8">
        <v>4</v>
      </c>
      <c r="Z86" s="47">
        <f>SUM(U86:Y86)</f>
        <v>30</v>
      </c>
      <c r="AA86" s="8">
        <v>2</v>
      </c>
      <c r="AB86" s="8">
        <v>7</v>
      </c>
      <c r="AC86" s="8">
        <v>9</v>
      </c>
      <c r="AD86" s="47">
        <f>AA86+AB86+AC86</f>
        <v>18</v>
      </c>
      <c r="AE86" s="43">
        <f>Q86+T86+Z86+AD86</f>
        <v>330</v>
      </c>
    </row>
    <row r="87" spans="1:31" ht="15.75" x14ac:dyDescent="0.2">
      <c r="A87" s="8">
        <v>62</v>
      </c>
      <c r="B87" s="8" t="s">
        <v>211</v>
      </c>
      <c r="C87" s="8">
        <v>5</v>
      </c>
      <c r="D87" s="8">
        <v>9</v>
      </c>
      <c r="E87" s="8">
        <v>9</v>
      </c>
      <c r="F87" s="8">
        <v>10</v>
      </c>
      <c r="G87" s="8">
        <v>8</v>
      </c>
      <c r="H87" s="8">
        <v>9</v>
      </c>
      <c r="I87" s="8">
        <v>12</v>
      </c>
      <c r="J87" s="8">
        <v>2</v>
      </c>
      <c r="K87" s="8">
        <v>2</v>
      </c>
      <c r="L87" s="8">
        <v>0</v>
      </c>
      <c r="M87" s="8">
        <v>18</v>
      </c>
      <c r="N87" s="8">
        <v>6</v>
      </c>
      <c r="O87" s="8">
        <v>24</v>
      </c>
      <c r="P87" s="8">
        <v>9</v>
      </c>
      <c r="Q87" s="47">
        <f>SUM(C87:P87)</f>
        <v>123</v>
      </c>
      <c r="R87" s="8">
        <v>26</v>
      </c>
      <c r="S87" s="8">
        <v>13</v>
      </c>
      <c r="T87" s="47">
        <f>R87+S87</f>
        <v>39</v>
      </c>
      <c r="U87" s="8">
        <v>5</v>
      </c>
      <c r="V87" s="8">
        <v>0</v>
      </c>
      <c r="W87" s="8">
        <v>0</v>
      </c>
      <c r="X87" s="8">
        <v>9</v>
      </c>
      <c r="Y87" s="8">
        <v>1</v>
      </c>
      <c r="Z87" s="47">
        <f>SUM(U87:Y87)</f>
        <v>15</v>
      </c>
      <c r="AA87" s="8">
        <v>18</v>
      </c>
      <c r="AB87" s="8">
        <v>11</v>
      </c>
      <c r="AC87" s="8">
        <v>7</v>
      </c>
      <c r="AD87" s="47">
        <f>AA87+AB87+AC87</f>
        <v>36</v>
      </c>
      <c r="AE87" s="43">
        <f>Q87+T87+Z87+AD87</f>
        <v>213</v>
      </c>
    </row>
    <row r="88" spans="1:31" ht="15.75" x14ac:dyDescent="0.2">
      <c r="A88" s="8">
        <v>63</v>
      </c>
      <c r="B88" s="8" t="s">
        <v>216</v>
      </c>
      <c r="C88" s="8">
        <v>8</v>
      </c>
      <c r="D88" s="8">
        <v>2</v>
      </c>
      <c r="E88" s="8">
        <v>7</v>
      </c>
      <c r="F88" s="8">
        <v>2</v>
      </c>
      <c r="G88" s="8">
        <v>8</v>
      </c>
      <c r="H88" s="8">
        <v>19</v>
      </c>
      <c r="I88" s="8">
        <v>18</v>
      </c>
      <c r="J88" s="8">
        <v>5</v>
      </c>
      <c r="K88" s="8">
        <v>4</v>
      </c>
      <c r="L88" s="8">
        <v>0</v>
      </c>
      <c r="M88" s="8">
        <v>5</v>
      </c>
      <c r="N88" s="8">
        <v>10</v>
      </c>
      <c r="O88" s="8">
        <v>23</v>
      </c>
      <c r="P88" s="8">
        <v>8</v>
      </c>
      <c r="Q88" s="47">
        <f>SUM(C88:P88)</f>
        <v>119</v>
      </c>
      <c r="R88" s="8">
        <v>30</v>
      </c>
      <c r="S88" s="8">
        <v>10</v>
      </c>
      <c r="T88" s="47">
        <f>R88+S88</f>
        <v>40</v>
      </c>
      <c r="U88" s="8">
        <v>0</v>
      </c>
      <c r="V88" s="8">
        <v>0</v>
      </c>
      <c r="W88" s="8">
        <v>0</v>
      </c>
      <c r="X88" s="8">
        <v>1</v>
      </c>
      <c r="Y88" s="8">
        <v>2</v>
      </c>
      <c r="Z88" s="47">
        <f>SUM(U88:Y88)</f>
        <v>3</v>
      </c>
      <c r="AA88" s="8">
        <v>18</v>
      </c>
      <c r="AB88" s="8">
        <v>20</v>
      </c>
      <c r="AC88" s="8">
        <v>10</v>
      </c>
      <c r="AD88" s="47">
        <f>AA88+AB88+AC88</f>
        <v>48</v>
      </c>
      <c r="AE88" s="43">
        <f>Q88+T88+Z88+AD88</f>
        <v>210</v>
      </c>
    </row>
    <row r="89" spans="1:31" ht="15.75" x14ac:dyDescent="0.2">
      <c r="A89" s="8">
        <v>64</v>
      </c>
      <c r="B89" s="8" t="s">
        <v>194</v>
      </c>
      <c r="C89" s="8">
        <v>5</v>
      </c>
      <c r="D89" s="8">
        <v>9</v>
      </c>
      <c r="E89" s="8">
        <v>4</v>
      </c>
      <c r="F89" s="8">
        <v>10</v>
      </c>
      <c r="G89" s="8">
        <v>0</v>
      </c>
      <c r="H89" s="8">
        <v>15</v>
      </c>
      <c r="I89" s="8">
        <v>17</v>
      </c>
      <c r="J89" s="8">
        <v>6</v>
      </c>
      <c r="K89" s="8">
        <v>8</v>
      </c>
      <c r="L89" s="8">
        <v>14</v>
      </c>
      <c r="M89" s="8">
        <v>17</v>
      </c>
      <c r="N89" s="8">
        <v>20</v>
      </c>
      <c r="O89" s="8">
        <v>18</v>
      </c>
      <c r="P89" s="8">
        <v>6</v>
      </c>
      <c r="Q89" s="47">
        <f>SUM(C89:P89)</f>
        <v>149</v>
      </c>
      <c r="R89" s="8">
        <v>18</v>
      </c>
      <c r="S89" s="8">
        <v>20</v>
      </c>
      <c r="T89" s="47">
        <f>R89+S89</f>
        <v>38</v>
      </c>
      <c r="U89" s="8">
        <v>5</v>
      </c>
      <c r="V89" s="8">
        <v>5</v>
      </c>
      <c r="W89" s="8">
        <v>3</v>
      </c>
      <c r="X89" s="8">
        <v>0</v>
      </c>
      <c r="Y89" s="8">
        <v>2</v>
      </c>
      <c r="Z89" s="47">
        <f>SUM(U89:Y89)</f>
        <v>15</v>
      </c>
      <c r="AA89" s="8">
        <v>22</v>
      </c>
      <c r="AB89" s="8">
        <v>14</v>
      </c>
      <c r="AC89" s="8">
        <v>7</v>
      </c>
      <c r="AD89" s="47">
        <f>AA89+AB89+AC89</f>
        <v>43</v>
      </c>
      <c r="AE89" s="43">
        <f>Q89+T89+Z89+AD89</f>
        <v>245</v>
      </c>
    </row>
    <row r="90" spans="1:31" ht="15.75" x14ac:dyDescent="0.2">
      <c r="A90" s="8">
        <v>65</v>
      </c>
      <c r="B90" s="8" t="s">
        <v>243</v>
      </c>
      <c r="C90" s="8">
        <v>6</v>
      </c>
      <c r="D90" s="8">
        <v>1</v>
      </c>
      <c r="E90" s="8">
        <v>4</v>
      </c>
      <c r="F90" s="8">
        <v>7</v>
      </c>
      <c r="G90" s="8">
        <v>9</v>
      </c>
      <c r="H90" s="8">
        <v>2</v>
      </c>
      <c r="I90" s="8">
        <v>8</v>
      </c>
      <c r="J90" s="8">
        <v>0</v>
      </c>
      <c r="K90" s="8">
        <v>0</v>
      </c>
      <c r="L90" s="8">
        <v>0</v>
      </c>
      <c r="M90" s="8">
        <v>1</v>
      </c>
      <c r="N90" s="8">
        <v>7</v>
      </c>
      <c r="O90" s="8">
        <v>30</v>
      </c>
      <c r="P90" s="8">
        <v>3</v>
      </c>
      <c r="Q90" s="47">
        <f>SUM(C90:P90)</f>
        <v>78</v>
      </c>
      <c r="R90" s="8">
        <v>23</v>
      </c>
      <c r="S90" s="8">
        <v>7</v>
      </c>
      <c r="T90" s="47">
        <f>R90+S90</f>
        <v>30</v>
      </c>
      <c r="U90" s="8">
        <v>0</v>
      </c>
      <c r="V90" s="8">
        <v>0</v>
      </c>
      <c r="W90" s="8">
        <v>0</v>
      </c>
      <c r="X90" s="8">
        <v>8</v>
      </c>
      <c r="Y90" s="8">
        <v>2</v>
      </c>
      <c r="Z90" s="47">
        <f>SUM(U90:Y90)</f>
        <v>10</v>
      </c>
      <c r="AA90" s="8">
        <v>12</v>
      </c>
      <c r="AB90" s="8">
        <v>12</v>
      </c>
      <c r="AC90" s="8">
        <v>10</v>
      </c>
      <c r="AD90" s="47">
        <f>AA90+AB90+AC90</f>
        <v>34</v>
      </c>
      <c r="AE90" s="43">
        <f>Q90+T90+Z90+AD90</f>
        <v>152</v>
      </c>
    </row>
    <row r="91" spans="1:31" ht="15.75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47"/>
      <c r="R91" s="8"/>
      <c r="S91" s="8"/>
      <c r="T91" s="47"/>
      <c r="U91" s="8"/>
      <c r="V91" s="8"/>
      <c r="W91" s="8"/>
      <c r="X91" s="8"/>
      <c r="Y91" s="8"/>
      <c r="Z91" s="47"/>
      <c r="AA91" s="8"/>
      <c r="AB91" s="8"/>
      <c r="AC91" s="8"/>
      <c r="AD91" s="47"/>
      <c r="AE91" s="43"/>
    </row>
    <row r="92" spans="1:31" ht="15.75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47"/>
      <c r="R92" s="8"/>
      <c r="S92" s="8"/>
      <c r="T92" s="47"/>
      <c r="U92" s="8"/>
      <c r="V92" s="8"/>
      <c r="W92" s="8"/>
      <c r="X92" s="8"/>
      <c r="Y92" s="8"/>
      <c r="Z92" s="47"/>
      <c r="AA92" s="8"/>
      <c r="AB92" s="8"/>
      <c r="AC92" s="8"/>
      <c r="AD92" s="47"/>
      <c r="AE92" s="43"/>
    </row>
    <row r="93" spans="1:31" ht="15.75" x14ac:dyDescent="0.2">
      <c r="A93" s="8">
        <v>237</v>
      </c>
      <c r="B93" s="8" t="s">
        <v>44</v>
      </c>
      <c r="C93" s="8">
        <v>4</v>
      </c>
      <c r="D93" s="8">
        <v>10</v>
      </c>
      <c r="E93" s="8">
        <v>10</v>
      </c>
      <c r="F93" s="8">
        <v>10</v>
      </c>
      <c r="G93" s="8">
        <v>8</v>
      </c>
      <c r="H93" s="8">
        <v>19</v>
      </c>
      <c r="I93" s="8">
        <v>17</v>
      </c>
      <c r="J93" s="8">
        <v>15</v>
      </c>
      <c r="K93" s="8">
        <v>20</v>
      </c>
      <c r="L93" s="8">
        <v>12</v>
      </c>
      <c r="M93" s="8">
        <v>20</v>
      </c>
      <c r="N93" s="8">
        <v>24</v>
      </c>
      <c r="O93" s="8">
        <v>40</v>
      </c>
      <c r="P93" s="8">
        <v>20</v>
      </c>
      <c r="Q93" s="47">
        <f>SUM(C93:P93)</f>
        <v>229</v>
      </c>
      <c r="R93" s="8">
        <v>60</v>
      </c>
      <c r="S93" s="8">
        <v>73</v>
      </c>
      <c r="T93" s="47">
        <f>R93+S93</f>
        <v>133</v>
      </c>
      <c r="U93" s="8">
        <v>5</v>
      </c>
      <c r="V93" s="8">
        <v>7</v>
      </c>
      <c r="W93" s="8">
        <v>0</v>
      </c>
      <c r="X93" s="8">
        <v>10</v>
      </c>
      <c r="Y93" s="8">
        <v>3</v>
      </c>
      <c r="Z93" s="47">
        <f>SUM(U93:Y93)</f>
        <v>25</v>
      </c>
      <c r="AA93" s="8">
        <v>25</v>
      </c>
      <c r="AB93" s="8">
        <v>16</v>
      </c>
      <c r="AC93" s="8">
        <v>16</v>
      </c>
      <c r="AD93" s="47">
        <f>AA93+AB93+AC93</f>
        <v>57</v>
      </c>
      <c r="AE93" s="43">
        <f>Q93+T93+Z93+AD93</f>
        <v>444</v>
      </c>
    </row>
    <row r="94" spans="1:31" ht="15.75" x14ac:dyDescent="0.2">
      <c r="A94" s="8">
        <v>238</v>
      </c>
      <c r="B94" s="8" t="s">
        <v>143</v>
      </c>
      <c r="C94" s="8">
        <v>4</v>
      </c>
      <c r="D94" s="8">
        <v>10</v>
      </c>
      <c r="E94" s="8">
        <v>10</v>
      </c>
      <c r="F94" s="8">
        <v>10</v>
      </c>
      <c r="G94" s="8">
        <v>8</v>
      </c>
      <c r="H94" s="8">
        <v>18</v>
      </c>
      <c r="I94" s="8">
        <v>18</v>
      </c>
      <c r="J94" s="8">
        <v>19</v>
      </c>
      <c r="K94" s="8">
        <v>14</v>
      </c>
      <c r="L94" s="8">
        <v>5</v>
      </c>
      <c r="M94" s="8">
        <v>19</v>
      </c>
      <c r="N94" s="8">
        <v>20</v>
      </c>
      <c r="O94" s="8">
        <v>18</v>
      </c>
      <c r="P94" s="8">
        <v>3</v>
      </c>
      <c r="Q94" s="47">
        <f>SUM(C94:P94)</f>
        <v>176</v>
      </c>
      <c r="R94" s="8">
        <v>57</v>
      </c>
      <c r="S94" s="8">
        <v>21</v>
      </c>
      <c r="T94" s="47">
        <f>R94+S94</f>
        <v>78</v>
      </c>
      <c r="U94" s="8">
        <v>5</v>
      </c>
      <c r="V94" s="8">
        <v>0</v>
      </c>
      <c r="W94" s="8">
        <v>4</v>
      </c>
      <c r="X94" s="8">
        <v>3</v>
      </c>
      <c r="Y94" s="8">
        <v>1</v>
      </c>
      <c r="Z94" s="47">
        <f>SUM(U94:Y94)</f>
        <v>13</v>
      </c>
      <c r="AA94" s="8">
        <v>8</v>
      </c>
      <c r="AB94" s="8">
        <v>18</v>
      </c>
      <c r="AC94" s="8">
        <v>8</v>
      </c>
      <c r="AD94" s="47">
        <f>AA94+AB94+AC94</f>
        <v>34</v>
      </c>
      <c r="AE94" s="43">
        <f>Q94+T94+Z94+AD94</f>
        <v>301</v>
      </c>
    </row>
    <row r="95" spans="1:31" ht="15.75" x14ac:dyDescent="0.2">
      <c r="A95" s="8">
        <v>239</v>
      </c>
      <c r="B95" s="8" t="s">
        <v>95</v>
      </c>
      <c r="C95" s="8">
        <v>7</v>
      </c>
      <c r="D95" s="8">
        <v>9</v>
      </c>
      <c r="E95" s="8">
        <v>10</v>
      </c>
      <c r="F95" s="8">
        <v>10</v>
      </c>
      <c r="G95" s="8">
        <v>9</v>
      </c>
      <c r="H95" s="8">
        <v>17</v>
      </c>
      <c r="I95" s="8">
        <v>15</v>
      </c>
      <c r="J95" s="8">
        <v>18</v>
      </c>
      <c r="K95" s="8">
        <v>20</v>
      </c>
      <c r="L95" s="8">
        <v>3</v>
      </c>
      <c r="M95" s="8">
        <v>18</v>
      </c>
      <c r="N95" s="8">
        <v>24</v>
      </c>
      <c r="O95" s="8">
        <v>25</v>
      </c>
      <c r="P95" s="8">
        <v>13</v>
      </c>
      <c r="Q95" s="47">
        <f>SUM(C95:P95)</f>
        <v>198</v>
      </c>
      <c r="R95" s="8">
        <v>53</v>
      </c>
      <c r="S95" s="8">
        <v>31</v>
      </c>
      <c r="T95" s="47">
        <f>R95+S95</f>
        <v>84</v>
      </c>
      <c r="U95" s="8">
        <v>0</v>
      </c>
      <c r="V95" s="8">
        <v>7</v>
      </c>
      <c r="W95" s="8">
        <v>4</v>
      </c>
      <c r="X95" s="8">
        <v>0</v>
      </c>
      <c r="Y95" s="8">
        <v>3</v>
      </c>
      <c r="Z95" s="47">
        <f>SUM(U95:Y95)</f>
        <v>14</v>
      </c>
      <c r="AA95" s="8">
        <v>21</v>
      </c>
      <c r="AB95" s="8">
        <v>20</v>
      </c>
      <c r="AC95" s="8">
        <v>6</v>
      </c>
      <c r="AD95" s="47">
        <f>AA95+AB95+AC95</f>
        <v>47</v>
      </c>
      <c r="AE95" s="43">
        <f>Q95+T95+Z95+AD95</f>
        <v>343</v>
      </c>
    </row>
    <row r="96" spans="1:31" ht="15.75" x14ac:dyDescent="0.2">
      <c r="A96" s="8">
        <v>240</v>
      </c>
      <c r="B96" s="8" t="s">
        <v>92</v>
      </c>
      <c r="C96" s="8">
        <v>7</v>
      </c>
      <c r="D96" s="8">
        <v>10</v>
      </c>
      <c r="E96" s="8">
        <v>9</v>
      </c>
      <c r="F96" s="8">
        <v>10</v>
      </c>
      <c r="G96" s="8">
        <v>8</v>
      </c>
      <c r="H96" s="8">
        <v>19</v>
      </c>
      <c r="I96" s="8">
        <v>15</v>
      </c>
      <c r="J96" s="8">
        <v>14</v>
      </c>
      <c r="K96" s="8">
        <v>10</v>
      </c>
      <c r="L96" s="8">
        <v>5</v>
      </c>
      <c r="M96" s="8">
        <v>16</v>
      </c>
      <c r="N96" s="8">
        <v>24</v>
      </c>
      <c r="O96" s="8">
        <v>35</v>
      </c>
      <c r="P96" s="8">
        <v>21</v>
      </c>
      <c r="Q96" s="47">
        <f>SUM(C96:P96)</f>
        <v>203</v>
      </c>
      <c r="R96" s="8">
        <v>57</v>
      </c>
      <c r="S96" s="8">
        <v>19</v>
      </c>
      <c r="T96" s="47">
        <f>R96+S96</f>
        <v>76</v>
      </c>
      <c r="U96" s="8">
        <v>5</v>
      </c>
      <c r="V96" s="8">
        <v>3</v>
      </c>
      <c r="W96" s="8">
        <v>4</v>
      </c>
      <c r="X96" s="8">
        <v>0</v>
      </c>
      <c r="Y96" s="8">
        <v>5</v>
      </c>
      <c r="Z96" s="47">
        <f>SUM(U96:Y96)</f>
        <v>17</v>
      </c>
      <c r="AA96" s="8">
        <v>18</v>
      </c>
      <c r="AB96" s="8">
        <v>17</v>
      </c>
      <c r="AC96" s="8">
        <v>16</v>
      </c>
      <c r="AD96" s="47">
        <f>AA96+AB96+AC96</f>
        <v>51</v>
      </c>
      <c r="AE96" s="43">
        <f>Q96+T96+Z96+AD96</f>
        <v>347</v>
      </c>
    </row>
    <row r="97" spans="1:31" ht="15.75" x14ac:dyDescent="0.2">
      <c r="A97" s="8">
        <v>241</v>
      </c>
      <c r="B97" s="8" t="s">
        <v>104</v>
      </c>
      <c r="C97" s="8">
        <v>5</v>
      </c>
      <c r="D97" s="8">
        <v>10</v>
      </c>
      <c r="E97" s="8">
        <v>10</v>
      </c>
      <c r="F97" s="8">
        <v>10</v>
      </c>
      <c r="G97" s="8">
        <v>8</v>
      </c>
      <c r="H97" s="8">
        <v>12</v>
      </c>
      <c r="I97" s="8">
        <v>12</v>
      </c>
      <c r="J97" s="8">
        <v>19</v>
      </c>
      <c r="K97" s="8">
        <v>20</v>
      </c>
      <c r="L97" s="8">
        <v>12</v>
      </c>
      <c r="M97" s="8">
        <v>21</v>
      </c>
      <c r="N97" s="8">
        <v>24</v>
      </c>
      <c r="O97" s="8">
        <v>39</v>
      </c>
      <c r="P97" s="8">
        <v>13</v>
      </c>
      <c r="Q97" s="47">
        <f>SUM(C97:P97)</f>
        <v>215</v>
      </c>
      <c r="R97" s="8">
        <v>29</v>
      </c>
      <c r="S97" s="8">
        <v>50</v>
      </c>
      <c r="T97" s="47">
        <f>R97+S97</f>
        <v>79</v>
      </c>
      <c r="U97" s="8">
        <v>0</v>
      </c>
      <c r="V97" s="8">
        <v>1</v>
      </c>
      <c r="W97" s="8">
        <v>0</v>
      </c>
      <c r="X97" s="8">
        <v>1</v>
      </c>
      <c r="Y97" s="8">
        <v>2</v>
      </c>
      <c r="Z97" s="47">
        <f>SUM(U97:Y97)</f>
        <v>4</v>
      </c>
      <c r="AA97" s="8">
        <v>16</v>
      </c>
      <c r="AB97" s="8">
        <v>11</v>
      </c>
      <c r="AC97" s="8">
        <v>12</v>
      </c>
      <c r="AD97" s="47">
        <f>AA97+AB97+AC97</f>
        <v>39</v>
      </c>
      <c r="AE97" s="43">
        <f>Q97+T97+Z97+AD97</f>
        <v>337</v>
      </c>
    </row>
    <row r="98" spans="1:31" ht="15.75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47"/>
      <c r="R98" s="8"/>
      <c r="S98" s="8"/>
      <c r="T98" s="47"/>
      <c r="U98" s="8"/>
      <c r="V98" s="8"/>
      <c r="W98" s="8"/>
      <c r="X98" s="8"/>
      <c r="Y98" s="8"/>
      <c r="Z98" s="47"/>
      <c r="AA98" s="8"/>
      <c r="AB98" s="8"/>
      <c r="AC98" s="8"/>
      <c r="AD98" s="47"/>
      <c r="AE98" s="43"/>
    </row>
    <row r="99" spans="1:31" ht="15.75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47"/>
      <c r="R99" s="8"/>
      <c r="S99" s="8"/>
      <c r="T99" s="47"/>
      <c r="U99" s="8"/>
      <c r="V99" s="8"/>
      <c r="W99" s="8"/>
      <c r="X99" s="8"/>
      <c r="Y99" s="8"/>
      <c r="Z99" s="47"/>
      <c r="AA99" s="8"/>
      <c r="AB99" s="8"/>
      <c r="AC99" s="8"/>
      <c r="AD99" s="47"/>
      <c r="AE99" s="43"/>
    </row>
    <row r="100" spans="1:31" ht="15.75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47"/>
      <c r="R100" s="8"/>
      <c r="S100" s="8"/>
      <c r="T100" s="47"/>
      <c r="U100" s="8"/>
      <c r="V100" s="8"/>
      <c r="W100" s="8"/>
      <c r="X100" s="8"/>
      <c r="Y100" s="8"/>
      <c r="Z100" s="47"/>
      <c r="AA100" s="8"/>
      <c r="AB100" s="8"/>
      <c r="AC100" s="8"/>
      <c r="AD100" s="47"/>
      <c r="AE100" s="43"/>
    </row>
    <row r="101" spans="1:31" ht="15.75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47"/>
      <c r="R101" s="8"/>
      <c r="S101" s="8"/>
      <c r="T101" s="47"/>
      <c r="U101" s="8"/>
      <c r="V101" s="8"/>
      <c r="W101" s="8"/>
      <c r="X101" s="8"/>
      <c r="Y101" s="8"/>
      <c r="Z101" s="47"/>
      <c r="AA101" s="8"/>
      <c r="AB101" s="8"/>
      <c r="AC101" s="8"/>
      <c r="AD101" s="47"/>
      <c r="AE101" s="43"/>
    </row>
    <row r="102" spans="1:31" ht="15.75" x14ac:dyDescent="0.2">
      <c r="A102" s="8">
        <v>66</v>
      </c>
      <c r="B102" s="8" t="s">
        <v>227</v>
      </c>
      <c r="C102" s="8">
        <v>5</v>
      </c>
      <c r="D102" s="8">
        <v>6</v>
      </c>
      <c r="E102" s="8">
        <v>8</v>
      </c>
      <c r="F102" s="8">
        <v>5</v>
      </c>
      <c r="G102" s="8">
        <v>8</v>
      </c>
      <c r="H102" s="8">
        <v>6</v>
      </c>
      <c r="I102" s="8">
        <v>12</v>
      </c>
      <c r="J102" s="8">
        <v>2</v>
      </c>
      <c r="K102" s="8">
        <v>10</v>
      </c>
      <c r="L102" s="8">
        <v>11</v>
      </c>
      <c r="M102" s="8">
        <v>5</v>
      </c>
      <c r="N102" s="8">
        <v>12</v>
      </c>
      <c r="O102" s="8">
        <v>25</v>
      </c>
      <c r="P102" s="8">
        <v>6</v>
      </c>
      <c r="Q102" s="47">
        <f>SUM(C102:P102)</f>
        <v>121</v>
      </c>
      <c r="R102" s="8">
        <v>24</v>
      </c>
      <c r="S102" s="8">
        <v>8</v>
      </c>
      <c r="T102" s="47">
        <f>R102+S102</f>
        <v>32</v>
      </c>
      <c r="U102" s="8">
        <v>0</v>
      </c>
      <c r="V102" s="8">
        <v>0</v>
      </c>
      <c r="W102" s="8">
        <v>0</v>
      </c>
      <c r="X102" s="8">
        <v>0</v>
      </c>
      <c r="Y102" s="8">
        <v>1</v>
      </c>
      <c r="Z102" s="47">
        <f>SUM(U102:Y102)</f>
        <v>1</v>
      </c>
      <c r="AA102" s="8">
        <v>11</v>
      </c>
      <c r="AB102" s="8">
        <v>4</v>
      </c>
      <c r="AC102" s="8">
        <v>10</v>
      </c>
      <c r="AD102" s="47">
        <f>AA102+AB102+AC102</f>
        <v>25</v>
      </c>
      <c r="AE102" s="43">
        <f>Q102+T102+Z102+AD102</f>
        <v>179</v>
      </c>
    </row>
    <row r="103" spans="1:31" ht="15.75" x14ac:dyDescent="0.2">
      <c r="A103" s="8">
        <v>67</v>
      </c>
      <c r="B103" s="8" t="s">
        <v>220</v>
      </c>
      <c r="C103" s="8">
        <v>6</v>
      </c>
      <c r="D103" s="8">
        <v>9</v>
      </c>
      <c r="E103" s="8">
        <v>7</v>
      </c>
      <c r="F103" s="8">
        <v>10</v>
      </c>
      <c r="G103" s="8">
        <v>2</v>
      </c>
      <c r="H103" s="8">
        <v>6</v>
      </c>
      <c r="I103" s="8">
        <v>14</v>
      </c>
      <c r="J103" s="8">
        <v>0</v>
      </c>
      <c r="K103" s="8">
        <v>7</v>
      </c>
      <c r="L103" s="8">
        <v>5</v>
      </c>
      <c r="M103" s="8">
        <v>10</v>
      </c>
      <c r="N103" s="8">
        <v>12</v>
      </c>
      <c r="O103" s="8">
        <v>32</v>
      </c>
      <c r="P103" s="8">
        <v>0</v>
      </c>
      <c r="Q103" s="47">
        <f>SUM(C103:P103)</f>
        <v>120</v>
      </c>
      <c r="R103" s="8"/>
      <c r="S103" s="8">
        <v>43</v>
      </c>
      <c r="T103" s="47">
        <f>R103+S103</f>
        <v>43</v>
      </c>
      <c r="U103" s="8">
        <v>0</v>
      </c>
      <c r="V103" s="8">
        <v>0</v>
      </c>
      <c r="W103" s="8">
        <v>0</v>
      </c>
      <c r="X103" s="8">
        <v>2</v>
      </c>
      <c r="Y103" s="8">
        <v>0</v>
      </c>
      <c r="Z103" s="47">
        <f>SUM(U103:Y103)</f>
        <v>2</v>
      </c>
      <c r="AA103" s="8">
        <v>15</v>
      </c>
      <c r="AB103" s="8">
        <v>7</v>
      </c>
      <c r="AC103" s="8">
        <v>8</v>
      </c>
      <c r="AD103" s="47">
        <f>AA103+AB103+AC103</f>
        <v>30</v>
      </c>
      <c r="AE103" s="43">
        <f>Q103+T103+Z103+AD103</f>
        <v>195</v>
      </c>
    </row>
    <row r="104" spans="1:31" ht="15.75" x14ac:dyDescent="0.2">
      <c r="A104" s="8">
        <v>68</v>
      </c>
      <c r="B104" s="8" t="s">
        <v>182</v>
      </c>
      <c r="C104" s="8">
        <v>6</v>
      </c>
      <c r="D104" s="8">
        <v>9</v>
      </c>
      <c r="E104" s="8">
        <v>10</v>
      </c>
      <c r="F104" s="8">
        <v>8</v>
      </c>
      <c r="G104" s="8">
        <v>8</v>
      </c>
      <c r="H104" s="8">
        <v>18</v>
      </c>
      <c r="I104" s="8">
        <v>14</v>
      </c>
      <c r="J104" s="8">
        <v>3</v>
      </c>
      <c r="K104" s="8">
        <v>9</v>
      </c>
      <c r="L104" s="8">
        <v>17</v>
      </c>
      <c r="M104" s="8">
        <v>16</v>
      </c>
      <c r="N104" s="8">
        <v>24</v>
      </c>
      <c r="O104" s="8">
        <v>30</v>
      </c>
      <c r="P104" s="8">
        <v>0</v>
      </c>
      <c r="Q104" s="47">
        <f>SUM(C104:P104)</f>
        <v>172</v>
      </c>
      <c r="R104" s="8">
        <v>51</v>
      </c>
      <c r="S104" s="8">
        <v>14</v>
      </c>
      <c r="T104" s="47">
        <f>R104+S104</f>
        <v>65</v>
      </c>
      <c r="U104" s="8">
        <v>0</v>
      </c>
      <c r="V104" s="8">
        <v>3</v>
      </c>
      <c r="W104" s="8">
        <v>0</v>
      </c>
      <c r="X104" s="8">
        <v>0</v>
      </c>
      <c r="Y104" s="8">
        <v>1</v>
      </c>
      <c r="Z104" s="47">
        <f>SUM(U104:Y104)</f>
        <v>4</v>
      </c>
      <c r="AA104" s="8">
        <v>8</v>
      </c>
      <c r="AB104" s="8">
        <v>3</v>
      </c>
      <c r="AC104" s="8">
        <v>6</v>
      </c>
      <c r="AD104" s="47">
        <f>AA104+AB104+AC104</f>
        <v>17</v>
      </c>
      <c r="AE104" s="43">
        <f>Q104+T104+Z104+AD104</f>
        <v>258</v>
      </c>
    </row>
    <row r="105" spans="1:31" ht="15.75" x14ac:dyDescent="0.2">
      <c r="A105" s="8">
        <v>69</v>
      </c>
      <c r="B105" s="8" t="s">
        <v>213</v>
      </c>
      <c r="C105" s="8">
        <v>5</v>
      </c>
      <c r="D105" s="8">
        <v>9</v>
      </c>
      <c r="E105" s="8">
        <v>8</v>
      </c>
      <c r="F105" s="8">
        <v>10</v>
      </c>
      <c r="G105" s="8">
        <v>8</v>
      </c>
      <c r="H105" s="8">
        <v>18</v>
      </c>
      <c r="I105" s="8">
        <v>11</v>
      </c>
      <c r="J105" s="8">
        <v>0</v>
      </c>
      <c r="K105" s="8">
        <v>9</v>
      </c>
      <c r="L105" s="8">
        <v>5</v>
      </c>
      <c r="M105" s="8">
        <v>0</v>
      </c>
      <c r="N105" s="8">
        <v>4</v>
      </c>
      <c r="O105" s="8">
        <v>29</v>
      </c>
      <c r="P105" s="8">
        <v>9</v>
      </c>
      <c r="Q105" s="47">
        <f>SUM(C105:P105)</f>
        <v>125</v>
      </c>
      <c r="R105" s="8">
        <v>52</v>
      </c>
      <c r="S105" s="8">
        <v>11</v>
      </c>
      <c r="T105" s="47">
        <f>R105+S105</f>
        <v>63</v>
      </c>
      <c r="U105" s="8">
        <v>0</v>
      </c>
      <c r="V105" s="8">
        <v>0</v>
      </c>
      <c r="W105" s="8">
        <v>0</v>
      </c>
      <c r="X105" s="8">
        <v>1</v>
      </c>
      <c r="Y105" s="8">
        <v>1</v>
      </c>
      <c r="Z105" s="47">
        <f>SUM(U105:Y105)</f>
        <v>2</v>
      </c>
      <c r="AA105" s="8">
        <v>2</v>
      </c>
      <c r="AB105" s="8">
        <v>9</v>
      </c>
      <c r="AC105" s="8">
        <v>12</v>
      </c>
      <c r="AD105" s="47">
        <f>AA105+AB105+AC105</f>
        <v>23</v>
      </c>
      <c r="AE105" s="43">
        <f>Q105+T105+Z105+AD105</f>
        <v>213</v>
      </c>
    </row>
    <row r="106" spans="1:31" ht="15.75" x14ac:dyDescent="0.2">
      <c r="A106" s="8">
        <v>70</v>
      </c>
      <c r="B106" s="8" t="s">
        <v>228</v>
      </c>
      <c r="C106" s="8">
        <v>7</v>
      </c>
      <c r="D106" s="8">
        <v>10</v>
      </c>
      <c r="E106" s="8">
        <v>10</v>
      </c>
      <c r="F106" s="8">
        <v>10</v>
      </c>
      <c r="G106" s="8">
        <v>7</v>
      </c>
      <c r="H106" s="8">
        <v>1</v>
      </c>
      <c r="I106" s="8">
        <v>13</v>
      </c>
      <c r="J106" s="8">
        <v>2</v>
      </c>
      <c r="K106" s="8">
        <v>0</v>
      </c>
      <c r="L106" s="8">
        <v>0</v>
      </c>
      <c r="M106" s="8">
        <v>18</v>
      </c>
      <c r="N106" s="8"/>
      <c r="O106" s="8">
        <v>34</v>
      </c>
      <c r="P106" s="8">
        <v>0</v>
      </c>
      <c r="Q106" s="47">
        <f>SUM(C106:P106)</f>
        <v>112</v>
      </c>
      <c r="R106" s="8">
        <v>19</v>
      </c>
      <c r="S106" s="8">
        <v>19</v>
      </c>
      <c r="T106" s="47">
        <f>R106+S106</f>
        <v>38</v>
      </c>
      <c r="U106" s="8">
        <v>5</v>
      </c>
      <c r="V106" s="8">
        <v>0</v>
      </c>
      <c r="W106" s="8">
        <v>0</v>
      </c>
      <c r="X106" s="8">
        <v>0</v>
      </c>
      <c r="Y106" s="8">
        <v>2</v>
      </c>
      <c r="Z106" s="47">
        <f>SUM(U106:Y106)</f>
        <v>7</v>
      </c>
      <c r="AA106" s="8">
        <v>6</v>
      </c>
      <c r="AB106" s="8">
        <v>4</v>
      </c>
      <c r="AC106" s="8">
        <v>2</v>
      </c>
      <c r="AD106" s="47">
        <f>AA106+AB106+AC106</f>
        <v>12</v>
      </c>
      <c r="AE106" s="43">
        <f>Q106+T106+Z106+AD106</f>
        <v>169</v>
      </c>
    </row>
    <row r="107" spans="1:31" ht="15.75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47"/>
      <c r="R107" s="8"/>
      <c r="S107" s="8"/>
      <c r="T107" s="47"/>
      <c r="U107" s="8"/>
      <c r="V107" s="8"/>
      <c r="W107" s="8"/>
      <c r="X107" s="8"/>
      <c r="Y107" s="8"/>
      <c r="Z107" s="47"/>
      <c r="AA107" s="8"/>
      <c r="AB107" s="8"/>
      <c r="AC107" s="8"/>
      <c r="AD107" s="47"/>
      <c r="AE107" s="43"/>
    </row>
    <row r="108" spans="1:31" ht="15.75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47"/>
      <c r="R108" s="8"/>
      <c r="S108" s="8"/>
      <c r="T108" s="47"/>
      <c r="U108" s="8"/>
      <c r="V108" s="8"/>
      <c r="W108" s="8"/>
      <c r="X108" s="8"/>
      <c r="Y108" s="8"/>
      <c r="Z108" s="47"/>
      <c r="AA108" s="8"/>
      <c r="AB108" s="8"/>
      <c r="AC108" s="8"/>
      <c r="AD108" s="47"/>
      <c r="AE108" s="43"/>
    </row>
    <row r="109" spans="1:31" ht="15.75" x14ac:dyDescent="0.2">
      <c r="A109" s="8">
        <v>71</v>
      </c>
      <c r="B109" s="8" t="s">
        <v>150</v>
      </c>
      <c r="C109" s="8">
        <v>4</v>
      </c>
      <c r="D109" s="8">
        <v>9</v>
      </c>
      <c r="E109" s="8">
        <v>10</v>
      </c>
      <c r="F109" s="8">
        <v>8</v>
      </c>
      <c r="G109" s="8">
        <v>8</v>
      </c>
      <c r="H109" s="8">
        <v>18</v>
      </c>
      <c r="I109" s="8">
        <v>14</v>
      </c>
      <c r="J109" s="8">
        <v>19</v>
      </c>
      <c r="K109" s="8">
        <v>18</v>
      </c>
      <c r="L109" s="8">
        <v>3</v>
      </c>
      <c r="M109" s="8">
        <v>14</v>
      </c>
      <c r="N109" s="8">
        <v>23</v>
      </c>
      <c r="O109" s="8">
        <v>31</v>
      </c>
      <c r="P109" s="8">
        <v>19</v>
      </c>
      <c r="Q109" s="47">
        <f>SUM(C109:P109)</f>
        <v>198</v>
      </c>
      <c r="R109" s="8">
        <v>45</v>
      </c>
      <c r="S109" s="8">
        <v>19</v>
      </c>
      <c r="T109" s="47">
        <f>R109+S109</f>
        <v>64</v>
      </c>
      <c r="U109" s="8">
        <v>0</v>
      </c>
      <c r="V109" s="8">
        <v>0</v>
      </c>
      <c r="W109" s="8">
        <v>0</v>
      </c>
      <c r="X109" s="8">
        <v>0</v>
      </c>
      <c r="Y109" s="8">
        <v>2</v>
      </c>
      <c r="Z109" s="47">
        <f>SUM(U109:Y109)</f>
        <v>2</v>
      </c>
      <c r="AA109" s="8">
        <v>25</v>
      </c>
      <c r="AB109" s="8">
        <v>3</v>
      </c>
      <c r="AC109" s="8">
        <v>4</v>
      </c>
      <c r="AD109" s="47">
        <f>AA109+AB109+AC109</f>
        <v>32</v>
      </c>
      <c r="AE109" s="43">
        <f>Q109+T109+Z109+AD109</f>
        <v>296</v>
      </c>
    </row>
    <row r="110" spans="1:31" ht="15.75" x14ac:dyDescent="0.2">
      <c r="A110" s="8">
        <v>72</v>
      </c>
      <c r="B110" s="8" t="s">
        <v>170</v>
      </c>
      <c r="C110" s="8">
        <v>6</v>
      </c>
      <c r="D110" s="8">
        <v>10</v>
      </c>
      <c r="E110" s="8">
        <v>9</v>
      </c>
      <c r="F110" s="8">
        <v>10</v>
      </c>
      <c r="G110" s="8">
        <v>8</v>
      </c>
      <c r="H110" s="8">
        <v>17</v>
      </c>
      <c r="I110" s="8">
        <v>20</v>
      </c>
      <c r="J110" s="8">
        <v>2</v>
      </c>
      <c r="K110" s="8">
        <v>18</v>
      </c>
      <c r="L110" s="8">
        <v>4</v>
      </c>
      <c r="M110" s="8">
        <v>1</v>
      </c>
      <c r="N110" s="8">
        <v>8</v>
      </c>
      <c r="O110" s="8">
        <v>30</v>
      </c>
      <c r="P110" s="8">
        <v>29</v>
      </c>
      <c r="Q110" s="47">
        <f>SUM(C110:P110)</f>
        <v>172</v>
      </c>
      <c r="R110" s="8">
        <v>28</v>
      </c>
      <c r="S110" s="8">
        <v>16</v>
      </c>
      <c r="T110" s="47">
        <f>R110+S110</f>
        <v>44</v>
      </c>
      <c r="U110" s="8">
        <v>4</v>
      </c>
      <c r="V110" s="8">
        <v>2</v>
      </c>
      <c r="W110" s="8">
        <v>0</v>
      </c>
      <c r="X110" s="8">
        <v>8</v>
      </c>
      <c r="Y110" s="8">
        <v>2</v>
      </c>
      <c r="Z110" s="47">
        <f>SUM(U110:Y110)</f>
        <v>16</v>
      </c>
      <c r="AA110" s="8">
        <v>28</v>
      </c>
      <c r="AB110" s="8">
        <v>5</v>
      </c>
      <c r="AC110" s="8">
        <v>2</v>
      </c>
      <c r="AD110" s="47">
        <f>AA110+AB110+AC110</f>
        <v>35</v>
      </c>
      <c r="AE110" s="43">
        <f>Q110+T110+Z110+AD110</f>
        <v>267</v>
      </c>
    </row>
    <row r="111" spans="1:31" ht="15.75" x14ac:dyDescent="0.2">
      <c r="A111" s="8">
        <v>73</v>
      </c>
      <c r="B111" s="8" t="s">
        <v>259</v>
      </c>
      <c r="C111" s="8">
        <v>4</v>
      </c>
      <c r="D111" s="8">
        <v>1</v>
      </c>
      <c r="E111" s="8">
        <v>0</v>
      </c>
      <c r="F111" s="8"/>
      <c r="G111" s="8"/>
      <c r="H111" s="8">
        <v>19</v>
      </c>
      <c r="I111" s="8">
        <v>16</v>
      </c>
      <c r="J111" s="8">
        <v>0</v>
      </c>
      <c r="K111" s="8">
        <v>0</v>
      </c>
      <c r="L111" s="8">
        <v>14</v>
      </c>
      <c r="M111" s="8">
        <v>10</v>
      </c>
      <c r="N111" s="8">
        <v>20</v>
      </c>
      <c r="O111" s="8">
        <v>0</v>
      </c>
      <c r="P111" s="8">
        <v>0</v>
      </c>
      <c r="Q111" s="47">
        <f>SUM(C111:P111)</f>
        <v>84</v>
      </c>
      <c r="R111" s="8">
        <v>0</v>
      </c>
      <c r="S111" s="8">
        <v>0</v>
      </c>
      <c r="T111" s="47">
        <f>R111+S111</f>
        <v>0</v>
      </c>
      <c r="U111" s="8">
        <v>0</v>
      </c>
      <c r="V111" s="8">
        <v>1</v>
      </c>
      <c r="W111" s="8">
        <v>4</v>
      </c>
      <c r="X111" s="8">
        <v>0</v>
      </c>
      <c r="Y111" s="8">
        <v>4</v>
      </c>
      <c r="Z111" s="47">
        <f>SUM(U111:Y111)</f>
        <v>9</v>
      </c>
      <c r="AA111" s="8">
        <v>7</v>
      </c>
      <c r="AB111" s="8">
        <v>1</v>
      </c>
      <c r="AC111" s="8">
        <v>2</v>
      </c>
      <c r="AD111" s="47">
        <f>AA111+AB111+AC111</f>
        <v>10</v>
      </c>
      <c r="AE111" s="43">
        <f>Q111+T111+Z111+AD111</f>
        <v>103</v>
      </c>
    </row>
    <row r="112" spans="1:31" ht="15.75" x14ac:dyDescent="0.2">
      <c r="A112" s="8">
        <v>74</v>
      </c>
      <c r="B112" s="8" t="s">
        <v>83</v>
      </c>
      <c r="C112" s="8">
        <v>5</v>
      </c>
      <c r="D112" s="8">
        <v>10</v>
      </c>
      <c r="E112" s="8">
        <v>9</v>
      </c>
      <c r="F112" s="8">
        <v>10</v>
      </c>
      <c r="G112" s="8">
        <v>8</v>
      </c>
      <c r="H112" s="8">
        <v>19</v>
      </c>
      <c r="I112" s="8">
        <v>19</v>
      </c>
      <c r="J112" s="8">
        <v>19</v>
      </c>
      <c r="K112" s="8">
        <v>20</v>
      </c>
      <c r="L112" s="8">
        <v>5</v>
      </c>
      <c r="M112" s="8">
        <v>19</v>
      </c>
      <c r="N112" s="8">
        <v>24</v>
      </c>
      <c r="O112" s="8">
        <v>24</v>
      </c>
      <c r="P112" s="8">
        <v>23</v>
      </c>
      <c r="Q112" s="47">
        <f>SUM(C112:P112)</f>
        <v>214</v>
      </c>
      <c r="R112" s="8">
        <v>59</v>
      </c>
      <c r="S112" s="8">
        <v>22</v>
      </c>
      <c r="T112" s="47">
        <f>R112+S112</f>
        <v>81</v>
      </c>
      <c r="U112" s="8">
        <v>5</v>
      </c>
      <c r="V112" s="8">
        <v>7</v>
      </c>
      <c r="W112" s="8">
        <v>4</v>
      </c>
      <c r="X112" s="8">
        <v>0</v>
      </c>
      <c r="Y112" s="8">
        <v>2</v>
      </c>
      <c r="Z112" s="47">
        <f>SUM(U112:Y112)</f>
        <v>18</v>
      </c>
      <c r="AA112" s="8">
        <v>21</v>
      </c>
      <c r="AB112" s="8">
        <v>7</v>
      </c>
      <c r="AC112" s="8">
        <v>12</v>
      </c>
      <c r="AD112" s="47">
        <f>AA112+AB112+AC112</f>
        <v>40</v>
      </c>
      <c r="AE112" s="43">
        <f>Q112+T112+Z112+AD112</f>
        <v>353</v>
      </c>
    </row>
    <row r="113" spans="1:31" ht="15.75" x14ac:dyDescent="0.2">
      <c r="A113" s="8">
        <v>75</v>
      </c>
      <c r="B113" s="8" t="s">
        <v>65</v>
      </c>
      <c r="C113" s="8">
        <v>7</v>
      </c>
      <c r="D113" s="8">
        <v>10</v>
      </c>
      <c r="E113" s="8">
        <v>10</v>
      </c>
      <c r="F113" s="8">
        <v>10</v>
      </c>
      <c r="G113" s="8">
        <v>8</v>
      </c>
      <c r="H113" s="8">
        <v>19</v>
      </c>
      <c r="I113" s="8">
        <v>20</v>
      </c>
      <c r="J113" s="8">
        <v>20</v>
      </c>
      <c r="K113" s="8">
        <v>20</v>
      </c>
      <c r="L113" s="8">
        <v>4</v>
      </c>
      <c r="M113" s="8">
        <v>23</v>
      </c>
      <c r="N113" s="8">
        <v>17</v>
      </c>
      <c r="O113" s="8">
        <v>38</v>
      </c>
      <c r="P113" s="8">
        <v>32</v>
      </c>
      <c r="Q113" s="47">
        <f>SUM(C113:P113)</f>
        <v>238</v>
      </c>
      <c r="R113" s="8">
        <v>51</v>
      </c>
      <c r="S113" s="8">
        <v>33</v>
      </c>
      <c r="T113" s="47">
        <f>R113+S113</f>
        <v>84</v>
      </c>
      <c r="U113" s="8">
        <v>5</v>
      </c>
      <c r="V113" s="8">
        <v>2</v>
      </c>
      <c r="W113" s="8">
        <v>4</v>
      </c>
      <c r="X113" s="8">
        <v>8</v>
      </c>
      <c r="Y113" s="8">
        <v>2</v>
      </c>
      <c r="Z113" s="47">
        <f>SUM(U113:Y113)</f>
        <v>21</v>
      </c>
      <c r="AA113" s="8">
        <v>24</v>
      </c>
      <c r="AB113" s="8">
        <v>1</v>
      </c>
      <c r="AC113" s="8">
        <v>5</v>
      </c>
      <c r="AD113" s="47">
        <f>AA113+AB113+AC113</f>
        <v>30</v>
      </c>
      <c r="AE113" s="43">
        <f>Q113+T113+Z113+AD113</f>
        <v>373</v>
      </c>
    </row>
    <row r="114" spans="1:31" ht="15.75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47"/>
      <c r="R114" s="8"/>
      <c r="S114" s="8"/>
      <c r="T114" s="47"/>
      <c r="U114" s="8"/>
      <c r="V114" s="8"/>
      <c r="W114" s="8"/>
      <c r="X114" s="8"/>
      <c r="Y114" s="8"/>
      <c r="Z114" s="47"/>
      <c r="AA114" s="8"/>
      <c r="AB114" s="8"/>
      <c r="AC114" s="8"/>
      <c r="AD114" s="47"/>
      <c r="AE114" s="43"/>
    </row>
    <row r="115" spans="1:31" ht="15.75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47"/>
      <c r="R115" s="8"/>
      <c r="S115" s="8"/>
      <c r="T115" s="47"/>
      <c r="U115" s="8"/>
      <c r="V115" s="8"/>
      <c r="W115" s="8"/>
      <c r="X115" s="8"/>
      <c r="Y115" s="8"/>
      <c r="Z115" s="47"/>
      <c r="AA115" s="8"/>
      <c r="AB115" s="8"/>
      <c r="AC115" s="8"/>
      <c r="AD115" s="47"/>
      <c r="AE115" s="43"/>
    </row>
    <row r="116" spans="1:31" ht="15.75" x14ac:dyDescent="0.2">
      <c r="A116" s="8">
        <v>76</v>
      </c>
      <c r="B116" s="8" t="s">
        <v>161</v>
      </c>
      <c r="C116" s="8">
        <v>7</v>
      </c>
      <c r="D116" s="8">
        <v>10</v>
      </c>
      <c r="E116" s="8">
        <v>9</v>
      </c>
      <c r="F116" s="8">
        <v>10</v>
      </c>
      <c r="G116" s="8">
        <v>9</v>
      </c>
      <c r="H116" s="8">
        <v>18</v>
      </c>
      <c r="I116" s="8">
        <v>19</v>
      </c>
      <c r="J116" s="8">
        <v>3</v>
      </c>
      <c r="K116" s="8">
        <v>6</v>
      </c>
      <c r="L116" s="8">
        <v>3</v>
      </c>
      <c r="M116" s="8">
        <v>17</v>
      </c>
      <c r="N116" s="8">
        <v>23</v>
      </c>
      <c r="O116" s="8">
        <v>26</v>
      </c>
      <c r="P116" s="8">
        <v>10</v>
      </c>
      <c r="Q116" s="47">
        <f>SUM(C116:P116)</f>
        <v>170</v>
      </c>
      <c r="R116" s="8">
        <v>52</v>
      </c>
      <c r="S116" s="8">
        <v>7</v>
      </c>
      <c r="T116" s="47">
        <f>R116+S116</f>
        <v>59</v>
      </c>
      <c r="U116" s="8">
        <v>0</v>
      </c>
      <c r="V116" s="8">
        <v>1</v>
      </c>
      <c r="W116" s="8">
        <v>0</v>
      </c>
      <c r="X116" s="8">
        <v>8</v>
      </c>
      <c r="Y116" s="8">
        <v>5</v>
      </c>
      <c r="Z116" s="47">
        <f>SUM(U116:Y116)</f>
        <v>14</v>
      </c>
      <c r="AA116" s="8">
        <v>13</v>
      </c>
      <c r="AB116" s="8">
        <v>10</v>
      </c>
      <c r="AC116" s="8">
        <v>10</v>
      </c>
      <c r="AD116" s="47">
        <f>AA116+AB116+AC116</f>
        <v>33</v>
      </c>
      <c r="AE116" s="43">
        <f>Q116+T116+Z116+AD116</f>
        <v>276</v>
      </c>
    </row>
    <row r="117" spans="1:31" ht="15.75" x14ac:dyDescent="0.2">
      <c r="A117" s="8">
        <v>77</v>
      </c>
      <c r="B117" s="8" t="s">
        <v>156</v>
      </c>
      <c r="C117" s="8">
        <v>5</v>
      </c>
      <c r="D117" s="8">
        <v>10</v>
      </c>
      <c r="E117" s="8">
        <v>9</v>
      </c>
      <c r="F117" s="8">
        <v>9</v>
      </c>
      <c r="G117" s="8">
        <v>2</v>
      </c>
      <c r="H117" s="8">
        <v>18</v>
      </c>
      <c r="I117" s="8">
        <v>14</v>
      </c>
      <c r="J117" s="8">
        <v>11</v>
      </c>
      <c r="K117" s="8">
        <v>20</v>
      </c>
      <c r="L117" s="8">
        <v>0</v>
      </c>
      <c r="M117" s="8">
        <v>19</v>
      </c>
      <c r="N117" s="8">
        <v>0</v>
      </c>
      <c r="O117" s="8">
        <v>40</v>
      </c>
      <c r="P117" s="8">
        <v>7</v>
      </c>
      <c r="Q117" s="47">
        <f>SUM(C117:P117)</f>
        <v>164</v>
      </c>
      <c r="R117" s="8">
        <v>36</v>
      </c>
      <c r="S117" s="8">
        <v>21</v>
      </c>
      <c r="T117" s="47">
        <f>R117+S117</f>
        <v>57</v>
      </c>
      <c r="U117" s="8">
        <v>5</v>
      </c>
      <c r="V117" s="8">
        <v>1</v>
      </c>
      <c r="W117" s="8">
        <v>3</v>
      </c>
      <c r="X117" s="8">
        <v>8</v>
      </c>
      <c r="Y117" s="8">
        <v>3</v>
      </c>
      <c r="Z117" s="47">
        <f>SUM(U117:Y117)</f>
        <v>20</v>
      </c>
      <c r="AA117" s="8">
        <v>14</v>
      </c>
      <c r="AB117" s="8">
        <v>16</v>
      </c>
      <c r="AC117" s="8">
        <v>8</v>
      </c>
      <c r="AD117" s="47">
        <f>AA117+AB117+AC117</f>
        <v>38</v>
      </c>
      <c r="AE117" s="43">
        <f>Q117+T117+Z117+AD117</f>
        <v>279</v>
      </c>
    </row>
    <row r="118" spans="1:31" ht="15.75" x14ac:dyDescent="0.2">
      <c r="A118" s="8">
        <v>78</v>
      </c>
      <c r="B118" s="8" t="s">
        <v>101</v>
      </c>
      <c r="C118" s="8">
        <v>8</v>
      </c>
      <c r="D118" s="8">
        <v>10</v>
      </c>
      <c r="E118" s="8">
        <v>10</v>
      </c>
      <c r="F118" s="8">
        <v>10</v>
      </c>
      <c r="G118" s="8">
        <v>9</v>
      </c>
      <c r="H118" s="8">
        <v>14</v>
      </c>
      <c r="I118" s="8">
        <v>20</v>
      </c>
      <c r="J118" s="8">
        <v>0</v>
      </c>
      <c r="K118" s="8">
        <v>20</v>
      </c>
      <c r="L118" s="8">
        <v>13</v>
      </c>
      <c r="M118" s="8">
        <v>12</v>
      </c>
      <c r="N118" s="8">
        <v>18</v>
      </c>
      <c r="O118" s="8">
        <v>31</v>
      </c>
      <c r="P118" s="8">
        <v>12</v>
      </c>
      <c r="Q118" s="47">
        <f>SUM(C118:P118)</f>
        <v>187</v>
      </c>
      <c r="R118" s="8">
        <v>59</v>
      </c>
      <c r="S118" s="8">
        <v>18</v>
      </c>
      <c r="T118" s="47">
        <f>R118+S118</f>
        <v>77</v>
      </c>
      <c r="U118" s="8">
        <v>5</v>
      </c>
      <c r="V118" s="8">
        <v>0</v>
      </c>
      <c r="W118" s="8">
        <v>4</v>
      </c>
      <c r="X118" s="8">
        <v>12</v>
      </c>
      <c r="Y118" s="8">
        <v>0</v>
      </c>
      <c r="Z118" s="47">
        <f>SUM(U118:Y118)</f>
        <v>21</v>
      </c>
      <c r="AA118" s="8">
        <v>16</v>
      </c>
      <c r="AB118" s="8">
        <v>17</v>
      </c>
      <c r="AC118" s="8">
        <v>14</v>
      </c>
      <c r="AD118" s="47">
        <f>AA118+AB118+AC118</f>
        <v>47</v>
      </c>
      <c r="AE118" s="43">
        <f>Q118+T118+Z118+AD118</f>
        <v>332</v>
      </c>
    </row>
    <row r="119" spans="1:31" ht="15.75" x14ac:dyDescent="0.2">
      <c r="A119" s="8">
        <v>79</v>
      </c>
      <c r="B119" s="8" t="s">
        <v>162</v>
      </c>
      <c r="C119" s="8">
        <v>5</v>
      </c>
      <c r="D119" s="8">
        <v>10</v>
      </c>
      <c r="E119" s="8">
        <v>10</v>
      </c>
      <c r="F119" s="8">
        <v>8</v>
      </c>
      <c r="G119" s="8">
        <v>9</v>
      </c>
      <c r="H119" s="8">
        <v>17</v>
      </c>
      <c r="I119" s="8">
        <v>19</v>
      </c>
      <c r="J119" s="8">
        <v>10</v>
      </c>
      <c r="K119" s="8">
        <v>18</v>
      </c>
      <c r="L119" s="8">
        <v>3</v>
      </c>
      <c r="M119" s="8">
        <v>15</v>
      </c>
      <c r="N119" s="8">
        <v>4</v>
      </c>
      <c r="O119" s="8">
        <v>39</v>
      </c>
      <c r="P119" s="8">
        <v>10</v>
      </c>
      <c r="Q119" s="47">
        <f>SUM(C119:P119)</f>
        <v>177</v>
      </c>
      <c r="R119" s="8">
        <v>41</v>
      </c>
      <c r="S119" s="8">
        <v>18</v>
      </c>
      <c r="T119" s="47">
        <f>R119+S119</f>
        <v>59</v>
      </c>
      <c r="U119" s="8">
        <v>5</v>
      </c>
      <c r="V119" s="8">
        <v>0</v>
      </c>
      <c r="W119" s="8">
        <v>4</v>
      </c>
      <c r="X119" s="8">
        <v>0</v>
      </c>
      <c r="Y119" s="8">
        <v>2</v>
      </c>
      <c r="Z119" s="47">
        <f>SUM(U119:Y119)</f>
        <v>11</v>
      </c>
      <c r="AA119" s="8">
        <v>7</v>
      </c>
      <c r="AB119" s="8">
        <v>12</v>
      </c>
      <c r="AC119" s="8">
        <v>10</v>
      </c>
      <c r="AD119" s="47">
        <f>AA119+AB119+AC119</f>
        <v>29</v>
      </c>
      <c r="AE119" s="43">
        <f>Q119+T119+Z119+AD119</f>
        <v>276</v>
      </c>
    </row>
    <row r="120" spans="1:31" ht="15.75" x14ac:dyDescent="0.2">
      <c r="A120" s="8">
        <v>80</v>
      </c>
      <c r="B120" s="8" t="s">
        <v>72</v>
      </c>
      <c r="C120" s="8">
        <v>7</v>
      </c>
      <c r="D120" s="8">
        <v>10</v>
      </c>
      <c r="E120" s="8">
        <v>6</v>
      </c>
      <c r="F120" s="8">
        <v>4</v>
      </c>
      <c r="G120" s="8">
        <v>4</v>
      </c>
      <c r="H120" s="8">
        <v>18</v>
      </c>
      <c r="I120" s="8">
        <v>19</v>
      </c>
      <c r="J120" s="8">
        <v>16</v>
      </c>
      <c r="K120" s="8">
        <v>20</v>
      </c>
      <c r="L120" s="8">
        <v>19</v>
      </c>
      <c r="M120" s="8">
        <v>20</v>
      </c>
      <c r="N120" s="8">
        <v>20</v>
      </c>
      <c r="O120" s="8">
        <v>24</v>
      </c>
      <c r="P120" s="8">
        <v>16</v>
      </c>
      <c r="Q120" s="47">
        <f>SUM(C120:P120)</f>
        <v>203</v>
      </c>
      <c r="R120" s="8">
        <v>48</v>
      </c>
      <c r="S120" s="8">
        <v>15</v>
      </c>
      <c r="T120" s="47">
        <f>R120+S120</f>
        <v>63</v>
      </c>
      <c r="U120" s="8">
        <v>5</v>
      </c>
      <c r="V120" s="8">
        <v>3</v>
      </c>
      <c r="W120" s="8">
        <v>7</v>
      </c>
      <c r="X120" s="8">
        <v>14</v>
      </c>
      <c r="Y120" s="8">
        <v>5</v>
      </c>
      <c r="Z120" s="47">
        <f>SUM(U120:Y120)</f>
        <v>34</v>
      </c>
      <c r="AA120" s="8">
        <v>24</v>
      </c>
      <c r="AB120" s="8">
        <v>21</v>
      </c>
      <c r="AC120" s="8">
        <v>16</v>
      </c>
      <c r="AD120" s="47">
        <f>AA120+AB120+AC120</f>
        <v>61</v>
      </c>
      <c r="AE120" s="43">
        <f>Q120+T120+Z120+AD120</f>
        <v>361</v>
      </c>
    </row>
    <row r="121" spans="1:31" ht="15.75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47"/>
      <c r="R121" s="8"/>
      <c r="S121" s="8"/>
      <c r="T121" s="47"/>
      <c r="U121" s="8"/>
      <c r="V121" s="8"/>
      <c r="W121" s="8"/>
      <c r="X121" s="8"/>
      <c r="Y121" s="8"/>
      <c r="Z121" s="47"/>
      <c r="AA121" s="8"/>
      <c r="AB121" s="8"/>
      <c r="AC121" s="8"/>
      <c r="AD121" s="47"/>
      <c r="AE121" s="43"/>
    </row>
    <row r="122" spans="1:31" ht="15.75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47"/>
      <c r="R122" s="8"/>
      <c r="S122" s="8"/>
      <c r="T122" s="47"/>
      <c r="U122" s="8"/>
      <c r="V122" s="8"/>
      <c r="W122" s="8"/>
      <c r="X122" s="8"/>
      <c r="Y122" s="8"/>
      <c r="Z122" s="47"/>
      <c r="AA122" s="8"/>
      <c r="AB122" s="8"/>
      <c r="AC122" s="8"/>
      <c r="AD122" s="47"/>
      <c r="AE122" s="43"/>
    </row>
    <row r="123" spans="1:31" ht="15.75" x14ac:dyDescent="0.2">
      <c r="A123" s="8">
        <v>81</v>
      </c>
      <c r="B123" s="8" t="s">
        <v>187</v>
      </c>
      <c r="C123" s="8">
        <v>7</v>
      </c>
      <c r="D123" s="8">
        <v>2</v>
      </c>
      <c r="E123" s="8">
        <v>5</v>
      </c>
      <c r="F123" s="8">
        <v>10</v>
      </c>
      <c r="G123" s="8">
        <v>9</v>
      </c>
      <c r="H123" s="8">
        <v>15</v>
      </c>
      <c r="I123" s="8">
        <v>15</v>
      </c>
      <c r="J123" s="8">
        <v>0</v>
      </c>
      <c r="K123" s="8">
        <v>6</v>
      </c>
      <c r="L123" s="8">
        <v>5</v>
      </c>
      <c r="M123" s="8">
        <v>22</v>
      </c>
      <c r="N123" s="8">
        <v>25</v>
      </c>
      <c r="O123" s="8">
        <v>11</v>
      </c>
      <c r="P123" s="8">
        <v>5</v>
      </c>
      <c r="Q123" s="47">
        <f t="shared" ref="Q123:Q132" si="5">SUM(C123:P123)</f>
        <v>137</v>
      </c>
      <c r="R123" s="8">
        <v>36</v>
      </c>
      <c r="S123" s="8">
        <v>3</v>
      </c>
      <c r="T123" s="47">
        <f t="shared" ref="T123:T132" si="6">R123+S123</f>
        <v>39</v>
      </c>
      <c r="U123" s="8">
        <v>5</v>
      </c>
      <c r="V123" s="8">
        <v>1</v>
      </c>
      <c r="W123" s="8">
        <v>4</v>
      </c>
      <c r="X123" s="8">
        <v>10</v>
      </c>
      <c r="Y123" s="8">
        <v>3</v>
      </c>
      <c r="Z123" s="47">
        <f t="shared" ref="Z123:Z132" si="7">SUM(U123:Y123)</f>
        <v>23</v>
      </c>
      <c r="AA123" s="8">
        <v>32</v>
      </c>
      <c r="AB123" s="8">
        <v>11</v>
      </c>
      <c r="AC123" s="8">
        <v>10</v>
      </c>
      <c r="AD123" s="47">
        <f t="shared" ref="AD123:AD132" si="8">AA123+AB123+AC123</f>
        <v>53</v>
      </c>
      <c r="AE123" s="43">
        <f t="shared" ref="AE123:AE132" si="9">Q123+T123+Z123+AD123</f>
        <v>252</v>
      </c>
    </row>
    <row r="124" spans="1:31" ht="15.75" x14ac:dyDescent="0.2">
      <c r="A124" s="8">
        <v>82</v>
      </c>
      <c r="B124" s="8" t="s">
        <v>115</v>
      </c>
      <c r="C124" s="8">
        <v>5</v>
      </c>
      <c r="D124" s="8">
        <v>4</v>
      </c>
      <c r="E124" s="8">
        <v>9</v>
      </c>
      <c r="F124" s="8">
        <v>9</v>
      </c>
      <c r="G124" s="8">
        <v>9</v>
      </c>
      <c r="H124" s="8">
        <v>17</v>
      </c>
      <c r="I124" s="8">
        <v>20</v>
      </c>
      <c r="J124" s="8">
        <v>11</v>
      </c>
      <c r="K124" s="8">
        <v>18</v>
      </c>
      <c r="L124" s="8">
        <v>5</v>
      </c>
      <c r="M124" s="8">
        <v>20</v>
      </c>
      <c r="N124" s="8">
        <v>23</v>
      </c>
      <c r="O124" s="8">
        <v>33</v>
      </c>
      <c r="P124" s="8">
        <v>22</v>
      </c>
      <c r="Q124" s="47">
        <f t="shared" si="5"/>
        <v>205</v>
      </c>
      <c r="R124" s="8">
        <v>38</v>
      </c>
      <c r="S124" s="8">
        <v>21</v>
      </c>
      <c r="T124" s="47">
        <f t="shared" si="6"/>
        <v>59</v>
      </c>
      <c r="U124" s="8">
        <v>5</v>
      </c>
      <c r="V124" s="8">
        <v>5</v>
      </c>
      <c r="W124" s="8">
        <v>4</v>
      </c>
      <c r="X124" s="8">
        <v>6</v>
      </c>
      <c r="Y124" s="8">
        <v>4</v>
      </c>
      <c r="Z124" s="47">
        <f t="shared" si="7"/>
        <v>24</v>
      </c>
      <c r="AA124" s="8">
        <v>16</v>
      </c>
      <c r="AB124" s="8">
        <v>9</v>
      </c>
      <c r="AC124" s="8">
        <v>7</v>
      </c>
      <c r="AD124" s="47">
        <f t="shared" si="8"/>
        <v>32</v>
      </c>
      <c r="AE124" s="43">
        <f t="shared" si="9"/>
        <v>320</v>
      </c>
    </row>
    <row r="125" spans="1:31" ht="15.75" x14ac:dyDescent="0.2">
      <c r="A125" s="8">
        <v>83</v>
      </c>
      <c r="B125" s="8" t="s">
        <v>154</v>
      </c>
      <c r="C125" s="8">
        <v>5</v>
      </c>
      <c r="D125" s="8">
        <v>7</v>
      </c>
      <c r="E125" s="8">
        <v>8</v>
      </c>
      <c r="F125" s="8">
        <v>9</v>
      </c>
      <c r="G125" s="8">
        <v>0</v>
      </c>
      <c r="H125" s="8">
        <v>18</v>
      </c>
      <c r="I125" s="8">
        <v>8</v>
      </c>
      <c r="J125" s="8">
        <v>20</v>
      </c>
      <c r="K125" s="8">
        <v>7</v>
      </c>
      <c r="L125" s="8">
        <v>5</v>
      </c>
      <c r="M125" s="8">
        <v>22</v>
      </c>
      <c r="N125" s="8">
        <v>5</v>
      </c>
      <c r="O125" s="8">
        <v>25</v>
      </c>
      <c r="P125" s="8">
        <v>9</v>
      </c>
      <c r="Q125" s="47">
        <f t="shared" si="5"/>
        <v>148</v>
      </c>
      <c r="R125" s="8">
        <v>39</v>
      </c>
      <c r="S125" s="8">
        <v>17</v>
      </c>
      <c r="T125" s="47">
        <f t="shared" si="6"/>
        <v>56</v>
      </c>
      <c r="U125" s="8">
        <v>5</v>
      </c>
      <c r="V125" s="8">
        <v>7</v>
      </c>
      <c r="W125" s="8">
        <v>4</v>
      </c>
      <c r="X125" s="8">
        <v>4</v>
      </c>
      <c r="Y125" s="8">
        <v>3</v>
      </c>
      <c r="Z125" s="47">
        <f t="shared" si="7"/>
        <v>23</v>
      </c>
      <c r="AA125" s="8">
        <v>29</v>
      </c>
      <c r="AB125" s="8">
        <v>16</v>
      </c>
      <c r="AC125" s="8">
        <v>15</v>
      </c>
      <c r="AD125" s="47">
        <f t="shared" si="8"/>
        <v>60</v>
      </c>
      <c r="AE125" s="43">
        <f t="shared" si="9"/>
        <v>287</v>
      </c>
    </row>
    <row r="126" spans="1:31" ht="15.75" x14ac:dyDescent="0.2">
      <c r="A126" s="8">
        <v>84</v>
      </c>
      <c r="B126" s="8" t="s">
        <v>171</v>
      </c>
      <c r="C126" s="8">
        <v>5</v>
      </c>
      <c r="D126" s="8">
        <v>2</v>
      </c>
      <c r="E126" s="8">
        <v>8</v>
      </c>
      <c r="F126" s="8">
        <v>7</v>
      </c>
      <c r="G126" s="8">
        <v>9</v>
      </c>
      <c r="H126" s="8">
        <v>10</v>
      </c>
      <c r="I126" s="8">
        <v>14</v>
      </c>
      <c r="J126" s="8">
        <v>7</v>
      </c>
      <c r="K126" s="8">
        <v>14</v>
      </c>
      <c r="L126" s="8">
        <v>4</v>
      </c>
      <c r="M126" s="8">
        <v>15</v>
      </c>
      <c r="N126" s="8">
        <v>5</v>
      </c>
      <c r="O126" s="8">
        <v>36</v>
      </c>
      <c r="P126" s="8">
        <v>3</v>
      </c>
      <c r="Q126" s="47">
        <f t="shared" si="5"/>
        <v>139</v>
      </c>
      <c r="R126" s="8">
        <v>53</v>
      </c>
      <c r="S126" s="8">
        <v>18</v>
      </c>
      <c r="T126" s="47">
        <f t="shared" si="6"/>
        <v>71</v>
      </c>
      <c r="U126" s="8">
        <v>5</v>
      </c>
      <c r="V126" s="8">
        <v>2</v>
      </c>
      <c r="W126" s="8">
        <v>10</v>
      </c>
      <c r="X126" s="8">
        <v>8</v>
      </c>
      <c r="Y126" s="8">
        <v>1</v>
      </c>
      <c r="Z126" s="47">
        <f t="shared" si="7"/>
        <v>26</v>
      </c>
      <c r="AA126" s="8">
        <v>7</v>
      </c>
      <c r="AB126" s="8">
        <v>9</v>
      </c>
      <c r="AC126" s="8">
        <v>6</v>
      </c>
      <c r="AD126" s="47">
        <f t="shared" si="8"/>
        <v>22</v>
      </c>
      <c r="AE126" s="43">
        <f t="shared" si="9"/>
        <v>258</v>
      </c>
    </row>
    <row r="127" spans="1:31" ht="15.75" x14ac:dyDescent="0.2">
      <c r="A127" s="8">
        <v>85</v>
      </c>
      <c r="B127" s="8" t="s">
        <v>123</v>
      </c>
      <c r="C127" s="8">
        <v>6</v>
      </c>
      <c r="D127" s="8">
        <v>5</v>
      </c>
      <c r="E127" s="8">
        <v>8</v>
      </c>
      <c r="F127" s="8">
        <v>7</v>
      </c>
      <c r="G127" s="8">
        <v>0</v>
      </c>
      <c r="H127" s="8">
        <v>18</v>
      </c>
      <c r="I127" s="8">
        <v>12</v>
      </c>
      <c r="J127" s="8">
        <v>9</v>
      </c>
      <c r="K127" s="8">
        <v>7</v>
      </c>
      <c r="L127" s="8">
        <v>3</v>
      </c>
      <c r="M127" s="8">
        <v>20</v>
      </c>
      <c r="N127" s="8">
        <v>24</v>
      </c>
      <c r="O127" s="8">
        <v>26</v>
      </c>
      <c r="P127" s="8">
        <v>8</v>
      </c>
      <c r="Q127" s="47">
        <f t="shared" si="5"/>
        <v>153</v>
      </c>
      <c r="R127" s="8">
        <v>36</v>
      </c>
      <c r="S127" s="8">
        <v>23</v>
      </c>
      <c r="T127" s="47">
        <f t="shared" si="6"/>
        <v>59</v>
      </c>
      <c r="U127" s="8">
        <v>5</v>
      </c>
      <c r="V127" s="8">
        <v>3</v>
      </c>
      <c r="W127" s="8">
        <v>10</v>
      </c>
      <c r="X127" s="8">
        <v>10</v>
      </c>
      <c r="Y127" s="8">
        <v>2</v>
      </c>
      <c r="Z127" s="47">
        <f t="shared" si="7"/>
        <v>30</v>
      </c>
      <c r="AA127" s="8">
        <v>39</v>
      </c>
      <c r="AB127" s="8">
        <v>17</v>
      </c>
      <c r="AC127" s="8">
        <v>21</v>
      </c>
      <c r="AD127" s="47">
        <f t="shared" si="8"/>
        <v>77</v>
      </c>
      <c r="AE127" s="43">
        <f t="shared" si="9"/>
        <v>319</v>
      </c>
    </row>
    <row r="128" spans="1:31" ht="15.75" x14ac:dyDescent="0.2">
      <c r="A128" s="8">
        <v>86</v>
      </c>
      <c r="B128" s="8" t="s">
        <v>184</v>
      </c>
      <c r="C128" s="8">
        <v>8</v>
      </c>
      <c r="D128" s="8">
        <v>10</v>
      </c>
      <c r="E128" s="8">
        <v>2</v>
      </c>
      <c r="F128" s="8">
        <v>8</v>
      </c>
      <c r="G128" s="8">
        <v>4</v>
      </c>
      <c r="H128" s="8">
        <v>16</v>
      </c>
      <c r="I128" s="8">
        <v>16</v>
      </c>
      <c r="J128" s="8">
        <v>0</v>
      </c>
      <c r="K128" s="8">
        <v>10</v>
      </c>
      <c r="L128" s="8">
        <v>3</v>
      </c>
      <c r="M128" s="8">
        <v>16</v>
      </c>
      <c r="N128" s="8">
        <v>4</v>
      </c>
      <c r="O128" s="8">
        <v>30</v>
      </c>
      <c r="P128" s="8">
        <v>13</v>
      </c>
      <c r="Q128" s="47">
        <f t="shared" si="5"/>
        <v>140</v>
      </c>
      <c r="R128" s="8">
        <v>35</v>
      </c>
      <c r="S128" s="8">
        <v>7</v>
      </c>
      <c r="T128" s="47">
        <f t="shared" si="6"/>
        <v>42</v>
      </c>
      <c r="U128" s="8">
        <v>5</v>
      </c>
      <c r="V128" s="8">
        <v>2</v>
      </c>
      <c r="W128" s="8">
        <v>4</v>
      </c>
      <c r="X128" s="8">
        <v>10</v>
      </c>
      <c r="Y128" s="8">
        <v>5</v>
      </c>
      <c r="Z128" s="47">
        <f t="shared" si="7"/>
        <v>26</v>
      </c>
      <c r="AA128" s="8">
        <v>13</v>
      </c>
      <c r="AB128" s="8">
        <v>17</v>
      </c>
      <c r="AC128" s="8">
        <v>13</v>
      </c>
      <c r="AD128" s="47">
        <f t="shared" si="8"/>
        <v>43</v>
      </c>
      <c r="AE128" s="43">
        <f t="shared" si="9"/>
        <v>251</v>
      </c>
    </row>
    <row r="129" spans="1:31" ht="15.75" x14ac:dyDescent="0.2">
      <c r="A129" s="8">
        <v>87</v>
      </c>
      <c r="B129" s="8" t="s">
        <v>177</v>
      </c>
      <c r="C129" s="8">
        <v>7</v>
      </c>
      <c r="D129" s="8">
        <v>2</v>
      </c>
      <c r="E129" s="8">
        <v>7</v>
      </c>
      <c r="F129" s="8">
        <v>9</v>
      </c>
      <c r="G129" s="8">
        <v>9</v>
      </c>
      <c r="H129" s="8">
        <v>18</v>
      </c>
      <c r="I129" s="8">
        <v>11</v>
      </c>
      <c r="J129" s="8">
        <v>17</v>
      </c>
      <c r="K129" s="8">
        <v>0</v>
      </c>
      <c r="L129" s="8">
        <v>0</v>
      </c>
      <c r="M129" s="8">
        <v>25</v>
      </c>
      <c r="N129" s="8"/>
      <c r="O129" s="8">
        <v>31</v>
      </c>
      <c r="P129" s="8">
        <v>5</v>
      </c>
      <c r="Q129" s="47">
        <f t="shared" si="5"/>
        <v>141</v>
      </c>
      <c r="R129" s="8">
        <v>39</v>
      </c>
      <c r="S129" s="8">
        <v>16</v>
      </c>
      <c r="T129" s="47">
        <f t="shared" si="6"/>
        <v>55</v>
      </c>
      <c r="U129" s="8">
        <v>5</v>
      </c>
      <c r="V129" s="8">
        <v>5</v>
      </c>
      <c r="W129" s="8">
        <v>4</v>
      </c>
      <c r="X129" s="8">
        <v>12</v>
      </c>
      <c r="Y129" s="8">
        <v>2</v>
      </c>
      <c r="Z129" s="47">
        <f t="shared" si="7"/>
        <v>28</v>
      </c>
      <c r="AA129" s="8">
        <v>16</v>
      </c>
      <c r="AB129" s="8">
        <v>12</v>
      </c>
      <c r="AC129" s="8">
        <v>4</v>
      </c>
      <c r="AD129" s="47">
        <f t="shared" si="8"/>
        <v>32</v>
      </c>
      <c r="AE129" s="43">
        <f t="shared" si="9"/>
        <v>256</v>
      </c>
    </row>
    <row r="130" spans="1:31" ht="15.75" x14ac:dyDescent="0.2">
      <c r="A130" s="8">
        <v>88</v>
      </c>
      <c r="B130" s="8" t="s">
        <v>207</v>
      </c>
      <c r="C130" s="8">
        <v>7</v>
      </c>
      <c r="D130" s="8">
        <v>0</v>
      </c>
      <c r="E130" s="8">
        <v>5</v>
      </c>
      <c r="F130" s="8">
        <v>10</v>
      </c>
      <c r="G130" s="8">
        <v>1</v>
      </c>
      <c r="H130" s="8">
        <v>5</v>
      </c>
      <c r="I130" s="8">
        <v>15</v>
      </c>
      <c r="J130" s="8">
        <v>2</v>
      </c>
      <c r="K130" s="8">
        <v>2</v>
      </c>
      <c r="L130" s="8">
        <v>3</v>
      </c>
      <c r="M130" s="8">
        <v>17</v>
      </c>
      <c r="N130" s="8">
        <v>10</v>
      </c>
      <c r="O130" s="8">
        <v>29</v>
      </c>
      <c r="P130" s="8">
        <v>4</v>
      </c>
      <c r="Q130" s="47">
        <f t="shared" si="5"/>
        <v>110</v>
      </c>
      <c r="R130" s="8">
        <v>48</v>
      </c>
      <c r="S130" s="8">
        <v>15</v>
      </c>
      <c r="T130" s="47">
        <f t="shared" si="6"/>
        <v>63</v>
      </c>
      <c r="U130" s="8">
        <v>5</v>
      </c>
      <c r="V130" s="8">
        <v>1</v>
      </c>
      <c r="W130" s="8">
        <v>4</v>
      </c>
      <c r="X130" s="8">
        <v>0</v>
      </c>
      <c r="Y130" s="8">
        <v>2</v>
      </c>
      <c r="Z130" s="47">
        <f t="shared" si="7"/>
        <v>12</v>
      </c>
      <c r="AA130" s="8">
        <v>19</v>
      </c>
      <c r="AB130" s="8">
        <v>16</v>
      </c>
      <c r="AC130" s="8">
        <v>8</v>
      </c>
      <c r="AD130" s="47">
        <f t="shared" si="8"/>
        <v>43</v>
      </c>
      <c r="AE130" s="43">
        <f t="shared" si="9"/>
        <v>228</v>
      </c>
    </row>
    <row r="131" spans="1:31" ht="15.75" x14ac:dyDescent="0.2">
      <c r="A131" s="8">
        <v>89</v>
      </c>
      <c r="B131" s="8" t="s">
        <v>149</v>
      </c>
      <c r="C131" s="8">
        <v>5</v>
      </c>
      <c r="D131" s="8">
        <v>2</v>
      </c>
      <c r="E131" s="8">
        <v>5</v>
      </c>
      <c r="F131" s="8">
        <v>10</v>
      </c>
      <c r="G131" s="8">
        <v>0</v>
      </c>
      <c r="H131" s="8">
        <v>20</v>
      </c>
      <c r="I131" s="8">
        <v>18</v>
      </c>
      <c r="J131" s="8">
        <v>10</v>
      </c>
      <c r="K131" s="8">
        <v>10</v>
      </c>
      <c r="L131" s="8">
        <v>13</v>
      </c>
      <c r="M131" s="8">
        <v>15</v>
      </c>
      <c r="N131" s="8">
        <v>24</v>
      </c>
      <c r="O131" s="8">
        <v>11</v>
      </c>
      <c r="P131" s="8">
        <v>2</v>
      </c>
      <c r="Q131" s="47">
        <f t="shared" si="5"/>
        <v>145</v>
      </c>
      <c r="R131" s="8">
        <v>44</v>
      </c>
      <c r="S131" s="8">
        <v>17</v>
      </c>
      <c r="T131" s="47">
        <f t="shared" si="6"/>
        <v>61</v>
      </c>
      <c r="U131" s="8">
        <v>5</v>
      </c>
      <c r="V131" s="8">
        <v>2</v>
      </c>
      <c r="W131" s="8">
        <v>4</v>
      </c>
      <c r="X131" s="8">
        <v>8</v>
      </c>
      <c r="Y131" s="8">
        <v>1</v>
      </c>
      <c r="Z131" s="47">
        <f t="shared" si="7"/>
        <v>20</v>
      </c>
      <c r="AA131" s="8">
        <v>29</v>
      </c>
      <c r="AB131" s="8">
        <v>24</v>
      </c>
      <c r="AC131" s="8">
        <v>18</v>
      </c>
      <c r="AD131" s="47">
        <f t="shared" si="8"/>
        <v>71</v>
      </c>
      <c r="AE131" s="43">
        <f t="shared" si="9"/>
        <v>297</v>
      </c>
    </row>
    <row r="132" spans="1:31" ht="15.75" x14ac:dyDescent="0.2">
      <c r="A132" s="8">
        <v>90</v>
      </c>
      <c r="B132" s="8" t="s">
        <v>192</v>
      </c>
      <c r="C132" s="8">
        <v>7</v>
      </c>
      <c r="D132" s="8">
        <v>6</v>
      </c>
      <c r="E132" s="8">
        <v>6</v>
      </c>
      <c r="F132" s="8">
        <v>0</v>
      </c>
      <c r="G132" s="8">
        <v>0</v>
      </c>
      <c r="H132" s="8">
        <v>6</v>
      </c>
      <c r="I132" s="8">
        <v>0</v>
      </c>
      <c r="J132" s="8">
        <v>13</v>
      </c>
      <c r="K132" s="8">
        <v>9</v>
      </c>
      <c r="L132" s="8">
        <v>19</v>
      </c>
      <c r="M132" s="8">
        <v>19</v>
      </c>
      <c r="N132" s="8">
        <v>7</v>
      </c>
      <c r="O132" s="8">
        <v>30</v>
      </c>
      <c r="P132" s="8">
        <v>4</v>
      </c>
      <c r="Q132" s="47">
        <f t="shared" si="5"/>
        <v>126</v>
      </c>
      <c r="R132" s="8">
        <v>14</v>
      </c>
      <c r="S132" s="8">
        <v>23</v>
      </c>
      <c r="T132" s="47">
        <f t="shared" si="6"/>
        <v>37</v>
      </c>
      <c r="U132" s="8">
        <v>5</v>
      </c>
      <c r="V132" s="8">
        <v>4</v>
      </c>
      <c r="W132" s="8">
        <v>10</v>
      </c>
      <c r="X132" s="8">
        <v>9</v>
      </c>
      <c r="Y132" s="8">
        <v>1.5</v>
      </c>
      <c r="Z132" s="47">
        <f t="shared" si="7"/>
        <v>29.5</v>
      </c>
      <c r="AA132" s="8">
        <v>13</v>
      </c>
      <c r="AB132" s="8">
        <v>18</v>
      </c>
      <c r="AC132" s="8">
        <v>19</v>
      </c>
      <c r="AD132" s="47">
        <f t="shared" si="8"/>
        <v>50</v>
      </c>
      <c r="AE132" s="43">
        <f t="shared" si="9"/>
        <v>242.5</v>
      </c>
    </row>
    <row r="133" spans="1:31" ht="15.75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47"/>
      <c r="R133" s="8"/>
      <c r="S133" s="8"/>
      <c r="T133" s="47"/>
      <c r="U133" s="8"/>
      <c r="V133" s="8"/>
      <c r="W133" s="8"/>
      <c r="X133" s="8"/>
      <c r="Y133" s="8"/>
      <c r="Z133" s="47"/>
      <c r="AA133" s="8"/>
      <c r="AB133" s="8"/>
      <c r="AC133" s="8"/>
      <c r="AD133" s="47"/>
      <c r="AE133" s="43"/>
    </row>
    <row r="134" spans="1:31" ht="15.75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47"/>
      <c r="R134" s="8"/>
      <c r="S134" s="8"/>
      <c r="T134" s="47"/>
      <c r="U134" s="8"/>
      <c r="V134" s="8"/>
      <c r="W134" s="8"/>
      <c r="X134" s="8"/>
      <c r="Y134" s="8"/>
      <c r="Z134" s="47"/>
      <c r="AA134" s="8"/>
      <c r="AB134" s="8"/>
      <c r="AC134" s="8"/>
      <c r="AD134" s="47"/>
      <c r="AE134" s="43"/>
    </row>
    <row r="135" spans="1:31" ht="15.75" x14ac:dyDescent="0.2">
      <c r="A135" s="8">
        <v>91</v>
      </c>
      <c r="B135" s="8" t="s">
        <v>159</v>
      </c>
      <c r="C135" s="8">
        <v>6</v>
      </c>
      <c r="D135" s="8">
        <v>8</v>
      </c>
      <c r="E135" s="8">
        <v>7</v>
      </c>
      <c r="F135" s="8">
        <v>10</v>
      </c>
      <c r="G135" s="8">
        <v>7</v>
      </c>
      <c r="H135" s="8">
        <v>18</v>
      </c>
      <c r="I135" s="8">
        <v>16</v>
      </c>
      <c r="J135" s="8">
        <v>2</v>
      </c>
      <c r="K135" s="8">
        <v>5</v>
      </c>
      <c r="L135" s="8">
        <v>14</v>
      </c>
      <c r="M135" s="8">
        <v>21</v>
      </c>
      <c r="N135" s="8">
        <v>7</v>
      </c>
      <c r="O135" s="8">
        <v>30</v>
      </c>
      <c r="P135" s="8">
        <v>14</v>
      </c>
      <c r="Q135" s="47">
        <f>SUM(C135:P135)</f>
        <v>165</v>
      </c>
      <c r="R135" s="8">
        <v>47</v>
      </c>
      <c r="S135" s="8">
        <v>14</v>
      </c>
      <c r="T135" s="47">
        <f>R135+S135</f>
        <v>61</v>
      </c>
      <c r="U135" s="8">
        <v>5</v>
      </c>
      <c r="V135" s="8">
        <v>0</v>
      </c>
      <c r="W135" s="8">
        <v>0</v>
      </c>
      <c r="X135" s="8">
        <v>0</v>
      </c>
      <c r="Y135" s="8">
        <v>0</v>
      </c>
      <c r="Z135" s="47">
        <f>SUM(U135:Y135)</f>
        <v>5</v>
      </c>
      <c r="AA135" s="8">
        <v>15</v>
      </c>
      <c r="AB135" s="8">
        <v>20</v>
      </c>
      <c r="AC135" s="8">
        <v>22</v>
      </c>
      <c r="AD135" s="47">
        <f>AA135+AB135+AC135</f>
        <v>57</v>
      </c>
      <c r="AE135" s="43">
        <f>Q135+T135+Z135+AD135</f>
        <v>288</v>
      </c>
    </row>
    <row r="136" spans="1:31" ht="15.75" x14ac:dyDescent="0.2">
      <c r="A136" s="8">
        <v>92</v>
      </c>
      <c r="B136" s="8" t="s">
        <v>179</v>
      </c>
      <c r="C136" s="8">
        <v>7</v>
      </c>
      <c r="D136" s="8">
        <v>2</v>
      </c>
      <c r="E136" s="8">
        <v>10</v>
      </c>
      <c r="F136" s="8">
        <v>10</v>
      </c>
      <c r="G136" s="8">
        <v>0</v>
      </c>
      <c r="H136" s="8">
        <v>16</v>
      </c>
      <c r="I136" s="8">
        <v>9</v>
      </c>
      <c r="J136" s="8">
        <v>8</v>
      </c>
      <c r="K136" s="8">
        <v>11</v>
      </c>
      <c r="L136" s="8">
        <v>13</v>
      </c>
      <c r="M136" s="8">
        <v>20</v>
      </c>
      <c r="N136" s="8">
        <v>5</v>
      </c>
      <c r="O136" s="8">
        <v>35</v>
      </c>
      <c r="P136" s="8">
        <v>26</v>
      </c>
      <c r="Q136" s="47">
        <f>SUM(C136:P136)</f>
        <v>172</v>
      </c>
      <c r="R136" s="8">
        <v>47</v>
      </c>
      <c r="S136" s="8">
        <v>9</v>
      </c>
      <c r="T136" s="47">
        <f>R136+S136</f>
        <v>56</v>
      </c>
      <c r="U136" s="8">
        <v>4</v>
      </c>
      <c r="V136" s="8">
        <v>5</v>
      </c>
      <c r="W136" s="8">
        <v>0</v>
      </c>
      <c r="X136" s="8">
        <v>0</v>
      </c>
      <c r="Y136" s="8">
        <v>3</v>
      </c>
      <c r="Z136" s="47">
        <f>SUM(U136:Y136)</f>
        <v>12</v>
      </c>
      <c r="AA136" s="8">
        <v>6</v>
      </c>
      <c r="AB136" s="8">
        <v>10</v>
      </c>
      <c r="AC136" s="8">
        <v>4</v>
      </c>
      <c r="AD136" s="47">
        <f>AA136+AB136+AC136</f>
        <v>20</v>
      </c>
      <c r="AE136" s="43">
        <f>Q136+T136+Z136+AD136</f>
        <v>260</v>
      </c>
    </row>
    <row r="137" spans="1:31" ht="15.75" x14ac:dyDescent="0.2">
      <c r="A137" s="8">
        <v>93</v>
      </c>
      <c r="B137" s="8" t="s">
        <v>195</v>
      </c>
      <c r="C137" s="8">
        <v>5</v>
      </c>
      <c r="D137" s="8">
        <v>10</v>
      </c>
      <c r="E137" s="8">
        <v>10</v>
      </c>
      <c r="F137" s="8">
        <v>5</v>
      </c>
      <c r="G137" s="8">
        <v>7</v>
      </c>
      <c r="H137" s="8">
        <v>12</v>
      </c>
      <c r="I137" s="8">
        <v>10</v>
      </c>
      <c r="J137" s="8">
        <v>18</v>
      </c>
      <c r="K137" s="8">
        <v>0</v>
      </c>
      <c r="L137" s="8">
        <v>0</v>
      </c>
      <c r="M137" s="8">
        <v>13</v>
      </c>
      <c r="N137" s="8">
        <v>20</v>
      </c>
      <c r="O137" s="8">
        <v>12</v>
      </c>
      <c r="P137" s="8">
        <v>14</v>
      </c>
      <c r="Q137" s="47">
        <f>SUM(C137:P137)</f>
        <v>136</v>
      </c>
      <c r="R137" s="8">
        <v>30</v>
      </c>
      <c r="S137" s="8">
        <v>20</v>
      </c>
      <c r="T137" s="47">
        <f>R137+S137</f>
        <v>50</v>
      </c>
      <c r="U137" s="8">
        <v>4</v>
      </c>
      <c r="V137" s="8">
        <v>0</v>
      </c>
      <c r="W137" s="8">
        <v>4</v>
      </c>
      <c r="X137" s="8">
        <v>3</v>
      </c>
      <c r="Y137" s="8">
        <v>3</v>
      </c>
      <c r="Z137" s="47">
        <f>SUM(U137:Y137)</f>
        <v>14</v>
      </c>
      <c r="AA137" s="8">
        <v>19</v>
      </c>
      <c r="AB137" s="8">
        <v>20</v>
      </c>
      <c r="AC137" s="8">
        <v>6</v>
      </c>
      <c r="AD137" s="47">
        <f>AA137+AB137+AC137</f>
        <v>45</v>
      </c>
      <c r="AE137" s="43">
        <f>Q137+T137+Z137+AD137</f>
        <v>245</v>
      </c>
    </row>
    <row r="138" spans="1:31" ht="15.75" x14ac:dyDescent="0.2">
      <c r="A138" s="8">
        <v>94</v>
      </c>
      <c r="B138" s="8" t="s">
        <v>102</v>
      </c>
      <c r="C138" s="8">
        <v>5</v>
      </c>
      <c r="D138" s="8">
        <v>10</v>
      </c>
      <c r="E138" s="8">
        <v>6</v>
      </c>
      <c r="F138" s="8">
        <v>5</v>
      </c>
      <c r="G138" s="8">
        <v>7</v>
      </c>
      <c r="H138" s="8">
        <v>12</v>
      </c>
      <c r="I138" s="8">
        <v>16</v>
      </c>
      <c r="J138" s="8">
        <v>19</v>
      </c>
      <c r="K138" s="8">
        <v>20</v>
      </c>
      <c r="L138" s="8">
        <v>15</v>
      </c>
      <c r="M138" s="8">
        <v>6</v>
      </c>
      <c r="N138" s="8">
        <v>25</v>
      </c>
      <c r="O138" s="8">
        <v>28</v>
      </c>
      <c r="P138" s="8">
        <v>19</v>
      </c>
      <c r="Q138" s="47">
        <f>SUM(C138:P138)</f>
        <v>193</v>
      </c>
      <c r="R138" s="8">
        <v>50</v>
      </c>
      <c r="S138" s="8">
        <v>15</v>
      </c>
      <c r="T138" s="47">
        <f>R138+S138</f>
        <v>65</v>
      </c>
      <c r="U138" s="8">
        <v>5</v>
      </c>
      <c r="V138" s="8">
        <v>3</v>
      </c>
      <c r="W138" s="8">
        <v>0</v>
      </c>
      <c r="X138" s="8">
        <v>12</v>
      </c>
      <c r="Y138" s="8">
        <v>5</v>
      </c>
      <c r="Z138" s="47">
        <f>SUM(U138:Y138)</f>
        <v>25</v>
      </c>
      <c r="AA138" s="8">
        <v>16</v>
      </c>
      <c r="AB138" s="8">
        <v>20</v>
      </c>
      <c r="AC138" s="8">
        <v>10</v>
      </c>
      <c r="AD138" s="47">
        <f>AA138+AB138+AC138</f>
        <v>46</v>
      </c>
      <c r="AE138" s="43">
        <f>Q138+T138+Z138+AD138</f>
        <v>329</v>
      </c>
    </row>
    <row r="139" spans="1:31" ht="15.75" x14ac:dyDescent="0.2">
      <c r="A139" s="8">
        <v>95</v>
      </c>
      <c r="B139" s="8" t="s">
        <v>147</v>
      </c>
      <c r="C139" s="8">
        <v>7</v>
      </c>
      <c r="D139" s="8">
        <v>10</v>
      </c>
      <c r="E139" s="8">
        <v>9</v>
      </c>
      <c r="F139" s="8">
        <v>4</v>
      </c>
      <c r="G139" s="8">
        <v>7</v>
      </c>
      <c r="H139" s="8">
        <v>9</v>
      </c>
      <c r="I139" s="8">
        <v>15</v>
      </c>
      <c r="J139" s="8">
        <v>8</v>
      </c>
      <c r="K139" s="8">
        <v>13</v>
      </c>
      <c r="L139" s="8">
        <v>9</v>
      </c>
      <c r="M139" s="8">
        <v>13</v>
      </c>
      <c r="N139" s="8">
        <v>23</v>
      </c>
      <c r="O139" s="8">
        <v>36</v>
      </c>
      <c r="P139" s="8">
        <v>19</v>
      </c>
      <c r="Q139" s="47">
        <f>SUM(C139:P139)</f>
        <v>182</v>
      </c>
      <c r="R139" s="8">
        <v>40</v>
      </c>
      <c r="S139" s="8">
        <v>21</v>
      </c>
      <c r="T139" s="47">
        <f>R139+S139</f>
        <v>61</v>
      </c>
      <c r="U139" s="8">
        <v>5</v>
      </c>
      <c r="V139" s="8">
        <v>3</v>
      </c>
      <c r="W139" s="8">
        <v>0</v>
      </c>
      <c r="X139" s="8">
        <v>4</v>
      </c>
      <c r="Y139" s="8">
        <v>1</v>
      </c>
      <c r="Z139" s="47">
        <f>SUM(U139:Y139)</f>
        <v>13</v>
      </c>
      <c r="AA139" s="8">
        <v>14</v>
      </c>
      <c r="AB139" s="8">
        <v>19</v>
      </c>
      <c r="AC139" s="8">
        <v>4</v>
      </c>
      <c r="AD139" s="47">
        <f>AA139+AB139+AC139</f>
        <v>37</v>
      </c>
      <c r="AE139" s="43">
        <f>Q139+T139+Z139+AD139</f>
        <v>293</v>
      </c>
    </row>
    <row r="140" spans="1:31" ht="15.75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47"/>
      <c r="R140" s="8"/>
      <c r="S140" s="8"/>
      <c r="T140" s="47"/>
      <c r="U140" s="8"/>
      <c r="V140" s="8"/>
      <c r="W140" s="8"/>
      <c r="X140" s="8"/>
      <c r="Y140" s="8"/>
      <c r="Z140" s="47"/>
      <c r="AA140" s="8"/>
      <c r="AB140" s="8"/>
      <c r="AC140" s="8"/>
      <c r="AD140" s="47"/>
      <c r="AE140" s="43"/>
    </row>
    <row r="141" spans="1:31" ht="15.75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47"/>
      <c r="R141" s="8"/>
      <c r="S141" s="8"/>
      <c r="T141" s="47"/>
      <c r="U141" s="8"/>
      <c r="V141" s="8"/>
      <c r="W141" s="8"/>
      <c r="X141" s="8"/>
      <c r="Y141" s="8"/>
      <c r="Z141" s="47"/>
      <c r="AA141" s="8"/>
      <c r="AB141" s="8"/>
      <c r="AC141" s="8"/>
      <c r="AD141" s="47"/>
      <c r="AE141" s="43"/>
    </row>
    <row r="142" spans="1:31" ht="15.75" x14ac:dyDescent="0.2">
      <c r="A142" s="8">
        <v>106</v>
      </c>
      <c r="B142" s="8" t="s">
        <v>76</v>
      </c>
      <c r="C142" s="8">
        <v>6</v>
      </c>
      <c r="D142" s="8">
        <v>8</v>
      </c>
      <c r="E142" s="8">
        <v>10</v>
      </c>
      <c r="F142" s="8">
        <v>10</v>
      </c>
      <c r="G142" s="8">
        <v>9</v>
      </c>
      <c r="H142" s="8">
        <v>18</v>
      </c>
      <c r="I142" s="8">
        <v>20</v>
      </c>
      <c r="J142" s="8">
        <v>18</v>
      </c>
      <c r="K142" s="8">
        <v>20</v>
      </c>
      <c r="L142" s="8">
        <v>12</v>
      </c>
      <c r="M142" s="8">
        <v>23</v>
      </c>
      <c r="N142" s="8">
        <v>18</v>
      </c>
      <c r="O142" s="8">
        <v>38</v>
      </c>
      <c r="P142" s="8">
        <v>6</v>
      </c>
      <c r="Q142" s="47">
        <f>SUM(C142:P142)</f>
        <v>216</v>
      </c>
      <c r="R142" s="8">
        <v>34</v>
      </c>
      <c r="S142" s="8">
        <v>22</v>
      </c>
      <c r="T142" s="47">
        <f>R142+S142</f>
        <v>56</v>
      </c>
      <c r="U142" s="8">
        <v>5</v>
      </c>
      <c r="V142" s="8">
        <v>2</v>
      </c>
      <c r="W142" s="8">
        <v>4</v>
      </c>
      <c r="X142" s="8">
        <v>8</v>
      </c>
      <c r="Y142" s="8">
        <v>5</v>
      </c>
      <c r="Z142" s="47">
        <f>SUM(U142:Y142)</f>
        <v>24</v>
      </c>
      <c r="AA142" s="8">
        <v>22</v>
      </c>
      <c r="AB142" s="8">
        <v>22</v>
      </c>
      <c r="AC142" s="8">
        <v>22</v>
      </c>
      <c r="AD142" s="47">
        <f>AA142+AB142+AC142</f>
        <v>66</v>
      </c>
      <c r="AE142" s="43">
        <f>Q142+T142+Z142+AD142</f>
        <v>362</v>
      </c>
    </row>
    <row r="143" spans="1:31" ht="15.75" x14ac:dyDescent="0.2">
      <c r="A143" s="8">
        <v>107</v>
      </c>
      <c r="B143" s="8" t="s">
        <v>136</v>
      </c>
      <c r="C143" s="8">
        <v>0</v>
      </c>
      <c r="D143" s="8">
        <v>10</v>
      </c>
      <c r="E143" s="8">
        <v>10</v>
      </c>
      <c r="F143" s="8">
        <v>10</v>
      </c>
      <c r="G143" s="8">
        <v>9</v>
      </c>
      <c r="H143" s="8">
        <v>14</v>
      </c>
      <c r="I143" s="8">
        <v>15</v>
      </c>
      <c r="J143" s="8">
        <v>15</v>
      </c>
      <c r="K143" s="8">
        <v>20</v>
      </c>
      <c r="L143" s="8">
        <v>8</v>
      </c>
      <c r="M143" s="8">
        <v>21</v>
      </c>
      <c r="N143" s="8">
        <v>18</v>
      </c>
      <c r="O143" s="8">
        <v>40</v>
      </c>
      <c r="P143" s="8">
        <v>8</v>
      </c>
      <c r="Q143" s="47">
        <f>SUM(C143:P143)</f>
        <v>198</v>
      </c>
      <c r="R143" s="8">
        <v>43</v>
      </c>
      <c r="S143" s="8">
        <v>23</v>
      </c>
      <c r="T143" s="47">
        <f>R143+S143</f>
        <v>66</v>
      </c>
      <c r="U143" s="8">
        <v>0</v>
      </c>
      <c r="V143" s="8">
        <v>1</v>
      </c>
      <c r="W143" s="8">
        <v>6</v>
      </c>
      <c r="X143" s="8">
        <v>0</v>
      </c>
      <c r="Y143" s="8">
        <v>3</v>
      </c>
      <c r="Z143" s="47">
        <f>SUM(U143:Y143)</f>
        <v>10</v>
      </c>
      <c r="AA143" s="8">
        <v>11</v>
      </c>
      <c r="AB143" s="8">
        <v>10</v>
      </c>
      <c r="AC143" s="8">
        <v>17</v>
      </c>
      <c r="AD143" s="47">
        <f>AA143+AB143+AC143</f>
        <v>38</v>
      </c>
      <c r="AE143" s="43">
        <f>Q143+T143+Z143+AD143</f>
        <v>312</v>
      </c>
    </row>
    <row r="144" spans="1:31" ht="15.75" x14ac:dyDescent="0.2">
      <c r="A144" s="8">
        <v>108</v>
      </c>
      <c r="B144" s="8" t="s">
        <v>50</v>
      </c>
      <c r="C144" s="8">
        <v>8</v>
      </c>
      <c r="D144" s="8">
        <v>10</v>
      </c>
      <c r="E144" s="8">
        <v>8</v>
      </c>
      <c r="F144" s="8">
        <v>10</v>
      </c>
      <c r="G144" s="8">
        <v>8</v>
      </c>
      <c r="H144" s="8">
        <v>19</v>
      </c>
      <c r="I144" s="8">
        <v>18</v>
      </c>
      <c r="J144" s="8">
        <v>17</v>
      </c>
      <c r="K144" s="8">
        <v>20</v>
      </c>
      <c r="L144" s="8">
        <v>15</v>
      </c>
      <c r="M144" s="8">
        <v>25</v>
      </c>
      <c r="N144" s="8">
        <v>19</v>
      </c>
      <c r="O144" s="8">
        <v>39</v>
      </c>
      <c r="P144" s="8">
        <v>35</v>
      </c>
      <c r="Q144" s="47">
        <f>SUM(C144:P144)</f>
        <v>251</v>
      </c>
      <c r="R144" s="8">
        <v>40</v>
      </c>
      <c r="S144" s="8">
        <v>27</v>
      </c>
      <c r="T144" s="47">
        <f>R144+S144</f>
        <v>67</v>
      </c>
      <c r="U144" s="8">
        <v>5</v>
      </c>
      <c r="V144" s="8">
        <v>9</v>
      </c>
      <c r="W144" s="8">
        <v>10</v>
      </c>
      <c r="X144" s="8">
        <v>13</v>
      </c>
      <c r="Y144" s="8">
        <v>1</v>
      </c>
      <c r="Z144" s="47">
        <f>SUM(U144:Y144)</f>
        <v>38</v>
      </c>
      <c r="AA144" s="8">
        <v>19</v>
      </c>
      <c r="AB144" s="8">
        <v>20</v>
      </c>
      <c r="AC144" s="8">
        <v>15</v>
      </c>
      <c r="AD144" s="47">
        <f>AA144+AB144+AC144</f>
        <v>54</v>
      </c>
      <c r="AE144" s="43">
        <f>Q144+T144+Z144+AD144</f>
        <v>410</v>
      </c>
    </row>
    <row r="145" spans="1:31" ht="15.75" x14ac:dyDescent="0.2">
      <c r="A145" s="8">
        <v>109</v>
      </c>
      <c r="B145" s="8" t="s">
        <v>80</v>
      </c>
      <c r="C145" s="8">
        <v>6</v>
      </c>
      <c r="D145" s="8">
        <v>10</v>
      </c>
      <c r="E145" s="8">
        <v>6</v>
      </c>
      <c r="F145" s="8">
        <v>7</v>
      </c>
      <c r="G145" s="8">
        <v>9</v>
      </c>
      <c r="H145" s="8">
        <v>18</v>
      </c>
      <c r="I145" s="8">
        <v>15</v>
      </c>
      <c r="J145" s="8">
        <v>20</v>
      </c>
      <c r="K145" s="8">
        <v>19</v>
      </c>
      <c r="L145" s="8">
        <v>5</v>
      </c>
      <c r="M145" s="8">
        <v>16</v>
      </c>
      <c r="N145" s="8">
        <v>10</v>
      </c>
      <c r="O145" s="8">
        <v>37</v>
      </c>
      <c r="P145" s="8">
        <v>20</v>
      </c>
      <c r="Q145" s="47">
        <f>SUM(C145:P145)</f>
        <v>198</v>
      </c>
      <c r="R145" s="8">
        <v>60</v>
      </c>
      <c r="S145" s="8">
        <v>21</v>
      </c>
      <c r="T145" s="47">
        <f>R145+S145</f>
        <v>81</v>
      </c>
      <c r="U145" s="8">
        <v>0</v>
      </c>
      <c r="V145" s="8">
        <v>3</v>
      </c>
      <c r="W145" s="8">
        <v>3</v>
      </c>
      <c r="X145" s="8">
        <v>8</v>
      </c>
      <c r="Y145" s="8">
        <v>0</v>
      </c>
      <c r="Z145" s="47">
        <f>SUM(U145:Y145)</f>
        <v>14</v>
      </c>
      <c r="AA145" s="8">
        <v>29</v>
      </c>
      <c r="AB145" s="8">
        <v>22</v>
      </c>
      <c r="AC145" s="8">
        <v>22</v>
      </c>
      <c r="AD145" s="47">
        <f>AA145+AB145+AC145</f>
        <v>73</v>
      </c>
      <c r="AE145" s="43">
        <f>Q145+T145+Z145+AD145</f>
        <v>366</v>
      </c>
    </row>
    <row r="146" spans="1:31" ht="15.75" x14ac:dyDescent="0.2">
      <c r="A146" s="8">
        <v>110</v>
      </c>
      <c r="B146" s="8" t="s">
        <v>91</v>
      </c>
      <c r="C146" s="8">
        <v>5</v>
      </c>
      <c r="D146" s="8">
        <v>10</v>
      </c>
      <c r="E146" s="8">
        <v>9</v>
      </c>
      <c r="F146" s="8">
        <v>7</v>
      </c>
      <c r="G146" s="8">
        <v>9</v>
      </c>
      <c r="H146" s="8">
        <v>13</v>
      </c>
      <c r="I146" s="8">
        <v>14</v>
      </c>
      <c r="J146" s="8">
        <v>19</v>
      </c>
      <c r="K146" s="8">
        <v>20</v>
      </c>
      <c r="L146" s="8">
        <v>11</v>
      </c>
      <c r="M146" s="8">
        <v>21</v>
      </c>
      <c r="N146" s="8">
        <v>17</v>
      </c>
      <c r="O146" s="8">
        <v>34</v>
      </c>
      <c r="P146" s="8">
        <v>16</v>
      </c>
      <c r="Q146" s="47">
        <f>SUM(C146:P146)</f>
        <v>205</v>
      </c>
      <c r="R146" s="8">
        <v>60</v>
      </c>
      <c r="S146" s="8">
        <v>16</v>
      </c>
      <c r="T146" s="47">
        <f>R146+S146</f>
        <v>76</v>
      </c>
      <c r="U146" s="8">
        <v>5</v>
      </c>
      <c r="V146" s="8">
        <v>1</v>
      </c>
      <c r="W146" s="8">
        <v>7</v>
      </c>
      <c r="X146" s="8">
        <v>0</v>
      </c>
      <c r="Y146" s="8">
        <v>1</v>
      </c>
      <c r="Z146" s="47">
        <f>SUM(U146:Y146)</f>
        <v>14</v>
      </c>
      <c r="AA146" s="8">
        <v>19</v>
      </c>
      <c r="AB146" s="8">
        <v>19</v>
      </c>
      <c r="AC146" s="8">
        <v>17</v>
      </c>
      <c r="AD146" s="47">
        <f>AA146+AB146+AC146</f>
        <v>55</v>
      </c>
      <c r="AE146" s="43">
        <f>Q146+T146+Z146+AD146</f>
        <v>350</v>
      </c>
    </row>
    <row r="147" spans="1:31" ht="15.75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47"/>
      <c r="R147" s="8"/>
      <c r="S147" s="8"/>
      <c r="T147" s="47"/>
      <c r="U147" s="8"/>
      <c r="V147" s="8"/>
      <c r="W147" s="8"/>
      <c r="X147" s="8"/>
      <c r="Y147" s="8"/>
      <c r="Z147" s="47"/>
      <c r="AA147" s="8"/>
      <c r="AB147" s="8"/>
      <c r="AC147" s="8"/>
      <c r="AD147" s="47"/>
      <c r="AE147" s="43"/>
    </row>
    <row r="148" spans="1:31" ht="15.75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47"/>
      <c r="R148" s="8"/>
      <c r="S148" s="8"/>
      <c r="T148" s="47"/>
      <c r="U148" s="8"/>
      <c r="V148" s="8"/>
      <c r="W148" s="8"/>
      <c r="X148" s="8"/>
      <c r="Y148" s="8"/>
      <c r="Z148" s="47"/>
      <c r="AA148" s="8"/>
      <c r="AB148" s="8"/>
      <c r="AC148" s="8"/>
      <c r="AD148" s="47"/>
      <c r="AE148" s="43"/>
    </row>
    <row r="149" spans="1:31" ht="15.75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47"/>
      <c r="R149" s="8"/>
      <c r="S149" s="8"/>
      <c r="T149" s="47"/>
      <c r="U149" s="8"/>
      <c r="V149" s="8"/>
      <c r="W149" s="8"/>
      <c r="X149" s="8"/>
      <c r="Y149" s="8"/>
      <c r="Z149" s="47"/>
      <c r="AA149" s="8"/>
      <c r="AB149" s="8"/>
      <c r="AC149" s="8"/>
      <c r="AD149" s="47"/>
      <c r="AE149" s="43"/>
    </row>
    <row r="150" spans="1:31" ht="15.75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47"/>
      <c r="R150" s="8"/>
      <c r="S150" s="8"/>
      <c r="T150" s="47"/>
      <c r="U150" s="8"/>
      <c r="V150" s="8"/>
      <c r="W150" s="8"/>
      <c r="X150" s="8"/>
      <c r="Y150" s="8"/>
      <c r="Z150" s="47"/>
      <c r="AA150" s="8"/>
      <c r="AB150" s="8"/>
      <c r="AC150" s="8"/>
      <c r="AD150" s="47"/>
      <c r="AE150" s="43"/>
    </row>
    <row r="151" spans="1:31" ht="15.75" x14ac:dyDescent="0.2">
      <c r="A151" s="8">
        <v>96</v>
      </c>
      <c r="B151" s="8" t="s">
        <v>58</v>
      </c>
      <c r="C151" s="8">
        <v>6</v>
      </c>
      <c r="D151" s="8">
        <v>10</v>
      </c>
      <c r="E151" s="8">
        <v>8</v>
      </c>
      <c r="F151" s="8">
        <v>10</v>
      </c>
      <c r="G151" s="8">
        <v>10</v>
      </c>
      <c r="H151" s="8">
        <v>11</v>
      </c>
      <c r="I151" s="8">
        <v>15</v>
      </c>
      <c r="J151" s="8">
        <v>19</v>
      </c>
      <c r="K151" s="8">
        <v>20</v>
      </c>
      <c r="L151" s="8">
        <v>5</v>
      </c>
      <c r="M151" s="8">
        <v>23</v>
      </c>
      <c r="N151" s="8">
        <v>24</v>
      </c>
      <c r="O151" s="8">
        <v>40</v>
      </c>
      <c r="P151" s="8">
        <v>9</v>
      </c>
      <c r="Q151" s="47">
        <f t="shared" ref="Q151:Q160" si="10">SUM(C151:P151)</f>
        <v>210</v>
      </c>
      <c r="R151" s="8">
        <v>56</v>
      </c>
      <c r="S151" s="8">
        <v>26</v>
      </c>
      <c r="T151" s="47">
        <f t="shared" ref="T151:T160" si="11">R151+S151</f>
        <v>82</v>
      </c>
      <c r="U151" s="8">
        <v>5</v>
      </c>
      <c r="V151" s="8">
        <v>2</v>
      </c>
      <c r="W151" s="8">
        <v>10</v>
      </c>
      <c r="X151" s="8">
        <v>10</v>
      </c>
      <c r="Y151" s="8">
        <v>5</v>
      </c>
      <c r="Z151" s="47">
        <f t="shared" ref="Z151:Z160" si="12">SUM(U151:Y151)</f>
        <v>32</v>
      </c>
      <c r="AA151" s="8">
        <v>42</v>
      </c>
      <c r="AB151" s="8">
        <v>10</v>
      </c>
      <c r="AC151" s="8">
        <v>12</v>
      </c>
      <c r="AD151" s="47">
        <f t="shared" ref="AD151:AD160" si="13">AA151+AB151+AC151</f>
        <v>64</v>
      </c>
      <c r="AE151" s="43">
        <f t="shared" ref="AE151:AE160" si="14">Q151+T151+Z151+AD151</f>
        <v>388</v>
      </c>
    </row>
    <row r="152" spans="1:31" ht="15.75" x14ac:dyDescent="0.2">
      <c r="A152" s="8">
        <v>97</v>
      </c>
      <c r="B152" s="8" t="s">
        <v>64</v>
      </c>
      <c r="C152" s="8">
        <v>0</v>
      </c>
      <c r="D152" s="8">
        <v>10</v>
      </c>
      <c r="E152" s="8">
        <v>10</v>
      </c>
      <c r="F152" s="8">
        <v>10</v>
      </c>
      <c r="G152" s="8">
        <v>10</v>
      </c>
      <c r="H152" s="8">
        <v>6</v>
      </c>
      <c r="I152" s="8">
        <v>15</v>
      </c>
      <c r="J152" s="8">
        <v>15</v>
      </c>
      <c r="K152" s="8">
        <v>20</v>
      </c>
      <c r="L152" s="8">
        <v>2</v>
      </c>
      <c r="M152" s="8">
        <v>19</v>
      </c>
      <c r="N152" s="8">
        <v>25</v>
      </c>
      <c r="O152" s="8">
        <v>40</v>
      </c>
      <c r="P152" s="8">
        <v>21</v>
      </c>
      <c r="Q152" s="47">
        <f t="shared" si="10"/>
        <v>203</v>
      </c>
      <c r="R152" s="8">
        <v>54</v>
      </c>
      <c r="S152" s="8">
        <v>25</v>
      </c>
      <c r="T152" s="47">
        <f t="shared" si="11"/>
        <v>79</v>
      </c>
      <c r="U152" s="8">
        <v>5</v>
      </c>
      <c r="V152" s="8">
        <v>6</v>
      </c>
      <c r="W152" s="8">
        <v>10</v>
      </c>
      <c r="X152" s="8">
        <v>14</v>
      </c>
      <c r="Y152" s="8">
        <v>3</v>
      </c>
      <c r="Z152" s="47">
        <f t="shared" si="12"/>
        <v>38</v>
      </c>
      <c r="AA152" s="8">
        <v>27</v>
      </c>
      <c r="AB152" s="8">
        <v>16</v>
      </c>
      <c r="AC152" s="8">
        <v>12</v>
      </c>
      <c r="AD152" s="47">
        <f t="shared" si="13"/>
        <v>55</v>
      </c>
      <c r="AE152" s="43">
        <f t="shared" si="14"/>
        <v>375</v>
      </c>
    </row>
    <row r="153" spans="1:31" ht="15.75" x14ac:dyDescent="0.2">
      <c r="A153" s="8">
        <v>98</v>
      </c>
      <c r="B153" s="8" t="s">
        <v>74</v>
      </c>
      <c r="C153" s="8">
        <v>6</v>
      </c>
      <c r="D153" s="8">
        <v>10</v>
      </c>
      <c r="E153" s="8">
        <v>9</v>
      </c>
      <c r="F153" s="8">
        <v>10</v>
      </c>
      <c r="G153" s="8">
        <v>9</v>
      </c>
      <c r="H153" s="8">
        <v>20</v>
      </c>
      <c r="I153" s="8">
        <v>16</v>
      </c>
      <c r="J153" s="8">
        <v>19</v>
      </c>
      <c r="K153" s="8">
        <v>18</v>
      </c>
      <c r="L153" s="8">
        <v>10</v>
      </c>
      <c r="M153" s="8">
        <v>20</v>
      </c>
      <c r="N153" s="8">
        <v>24</v>
      </c>
      <c r="O153" s="8">
        <v>40</v>
      </c>
      <c r="P153" s="8">
        <v>8</v>
      </c>
      <c r="Q153" s="47">
        <f t="shared" si="10"/>
        <v>219</v>
      </c>
      <c r="R153" s="8">
        <v>56</v>
      </c>
      <c r="S153" s="8">
        <v>16</v>
      </c>
      <c r="T153" s="47">
        <f t="shared" si="11"/>
        <v>72</v>
      </c>
      <c r="U153" s="8">
        <v>5</v>
      </c>
      <c r="V153" s="8">
        <v>0</v>
      </c>
      <c r="W153" s="8">
        <v>4</v>
      </c>
      <c r="X153" s="8">
        <v>10</v>
      </c>
      <c r="Y153" s="8">
        <v>1</v>
      </c>
      <c r="Z153" s="47">
        <f t="shared" si="12"/>
        <v>20</v>
      </c>
      <c r="AA153" s="8">
        <v>29</v>
      </c>
      <c r="AB153" s="8">
        <v>13</v>
      </c>
      <c r="AC153" s="8">
        <v>13</v>
      </c>
      <c r="AD153" s="47">
        <f t="shared" si="13"/>
        <v>55</v>
      </c>
      <c r="AE153" s="43">
        <f t="shared" si="14"/>
        <v>366</v>
      </c>
    </row>
    <row r="154" spans="1:31" ht="15.75" x14ac:dyDescent="0.2">
      <c r="A154" s="8">
        <v>99</v>
      </c>
      <c r="B154" s="8" t="s">
        <v>73</v>
      </c>
      <c r="C154" s="8">
        <v>4</v>
      </c>
      <c r="D154" s="8">
        <v>10</v>
      </c>
      <c r="E154" s="8">
        <v>10</v>
      </c>
      <c r="F154" s="8">
        <v>10</v>
      </c>
      <c r="G154" s="8">
        <v>10</v>
      </c>
      <c r="H154" s="8">
        <v>20</v>
      </c>
      <c r="I154" s="8">
        <v>20</v>
      </c>
      <c r="J154" s="8">
        <v>19</v>
      </c>
      <c r="K154" s="8">
        <v>20</v>
      </c>
      <c r="L154" s="8">
        <v>3</v>
      </c>
      <c r="M154" s="8">
        <v>20</v>
      </c>
      <c r="N154" s="8">
        <v>23</v>
      </c>
      <c r="O154" s="8">
        <v>40</v>
      </c>
      <c r="P154" s="8">
        <v>18</v>
      </c>
      <c r="Q154" s="47">
        <f t="shared" si="10"/>
        <v>227</v>
      </c>
      <c r="R154" s="8">
        <v>32</v>
      </c>
      <c r="S154" s="8">
        <v>16</v>
      </c>
      <c r="T154" s="47">
        <f t="shared" si="11"/>
        <v>48</v>
      </c>
      <c r="U154" s="8">
        <v>5</v>
      </c>
      <c r="V154" s="8">
        <v>4</v>
      </c>
      <c r="W154" s="8">
        <v>4</v>
      </c>
      <c r="X154" s="8">
        <v>14</v>
      </c>
      <c r="Y154" s="8">
        <v>1</v>
      </c>
      <c r="Z154" s="47">
        <f t="shared" si="12"/>
        <v>28</v>
      </c>
      <c r="AA154" s="8">
        <v>37</v>
      </c>
      <c r="AB154" s="8">
        <v>15</v>
      </c>
      <c r="AC154" s="8">
        <v>9</v>
      </c>
      <c r="AD154" s="47">
        <f t="shared" si="13"/>
        <v>61</v>
      </c>
      <c r="AE154" s="43">
        <f t="shared" si="14"/>
        <v>364</v>
      </c>
    </row>
    <row r="155" spans="1:31" ht="15.75" x14ac:dyDescent="0.2">
      <c r="A155" s="8">
        <v>100</v>
      </c>
      <c r="B155" s="8" t="s">
        <v>107</v>
      </c>
      <c r="C155" s="8">
        <v>6</v>
      </c>
      <c r="D155" s="8">
        <v>10</v>
      </c>
      <c r="E155" s="8">
        <v>8</v>
      </c>
      <c r="F155" s="8">
        <v>10</v>
      </c>
      <c r="G155" s="8">
        <v>8</v>
      </c>
      <c r="H155" s="8">
        <v>19</v>
      </c>
      <c r="I155" s="8">
        <v>19</v>
      </c>
      <c r="J155" s="8">
        <v>20</v>
      </c>
      <c r="K155" s="8">
        <v>20</v>
      </c>
      <c r="L155" s="8">
        <v>12</v>
      </c>
      <c r="M155" s="8">
        <v>19</v>
      </c>
      <c r="N155" s="8">
        <v>6</v>
      </c>
      <c r="O155" s="8">
        <v>40</v>
      </c>
      <c r="P155" s="8">
        <v>8</v>
      </c>
      <c r="Q155" s="47">
        <f t="shared" si="10"/>
        <v>205</v>
      </c>
      <c r="R155" s="8">
        <v>41</v>
      </c>
      <c r="S155" s="8">
        <v>20</v>
      </c>
      <c r="T155" s="47">
        <f t="shared" si="11"/>
        <v>61</v>
      </c>
      <c r="U155" s="8">
        <v>5</v>
      </c>
      <c r="V155" s="8">
        <v>5</v>
      </c>
      <c r="W155" s="8">
        <v>0</v>
      </c>
      <c r="X155" s="8">
        <v>0</v>
      </c>
      <c r="Y155" s="8">
        <v>2</v>
      </c>
      <c r="Z155" s="47">
        <f t="shared" si="12"/>
        <v>12</v>
      </c>
      <c r="AA155" s="8">
        <v>36</v>
      </c>
      <c r="AB155" s="8">
        <v>13</v>
      </c>
      <c r="AC155" s="8">
        <v>10</v>
      </c>
      <c r="AD155" s="47">
        <f t="shared" si="13"/>
        <v>59</v>
      </c>
      <c r="AE155" s="43">
        <f t="shared" si="14"/>
        <v>337</v>
      </c>
    </row>
    <row r="156" spans="1:31" ht="15.75" x14ac:dyDescent="0.2">
      <c r="A156" s="8">
        <v>101</v>
      </c>
      <c r="B156" s="8" t="s">
        <v>164</v>
      </c>
      <c r="C156" s="8">
        <v>6</v>
      </c>
      <c r="D156" s="8">
        <v>2</v>
      </c>
      <c r="E156" s="8">
        <v>7</v>
      </c>
      <c r="F156" s="8">
        <v>4</v>
      </c>
      <c r="G156" s="8">
        <v>3</v>
      </c>
      <c r="H156" s="8">
        <v>10</v>
      </c>
      <c r="I156" s="8">
        <v>8</v>
      </c>
      <c r="J156" s="8">
        <v>19</v>
      </c>
      <c r="K156" s="8">
        <v>19</v>
      </c>
      <c r="L156" s="8">
        <v>3</v>
      </c>
      <c r="M156" s="8">
        <v>10</v>
      </c>
      <c r="N156" s="8">
        <v>19</v>
      </c>
      <c r="O156" s="8">
        <v>22</v>
      </c>
      <c r="P156" s="8">
        <v>9</v>
      </c>
      <c r="Q156" s="47">
        <f t="shared" si="10"/>
        <v>141</v>
      </c>
      <c r="R156" s="8">
        <v>55</v>
      </c>
      <c r="S156" s="8">
        <v>22</v>
      </c>
      <c r="T156" s="47">
        <f t="shared" si="11"/>
        <v>77</v>
      </c>
      <c r="U156" s="8">
        <v>5</v>
      </c>
      <c r="V156" s="8">
        <v>0</v>
      </c>
      <c r="W156" s="8">
        <v>4</v>
      </c>
      <c r="X156" s="8">
        <v>4</v>
      </c>
      <c r="Y156" s="8">
        <v>2</v>
      </c>
      <c r="Z156" s="47">
        <f t="shared" si="12"/>
        <v>15</v>
      </c>
      <c r="AA156" s="8">
        <v>24</v>
      </c>
      <c r="AB156" s="8">
        <v>10</v>
      </c>
      <c r="AC156" s="8">
        <v>6</v>
      </c>
      <c r="AD156" s="47">
        <f t="shared" si="13"/>
        <v>40</v>
      </c>
      <c r="AE156" s="43">
        <f t="shared" si="14"/>
        <v>273</v>
      </c>
    </row>
    <row r="157" spans="1:31" ht="15.75" x14ac:dyDescent="0.2">
      <c r="A157" s="8">
        <v>102</v>
      </c>
      <c r="B157" s="8" t="s">
        <v>108</v>
      </c>
      <c r="C157" s="8">
        <v>4</v>
      </c>
      <c r="D157" s="8">
        <v>10</v>
      </c>
      <c r="E157" s="8">
        <v>8</v>
      </c>
      <c r="F157" s="8">
        <v>1</v>
      </c>
      <c r="G157" s="8">
        <v>9</v>
      </c>
      <c r="H157" s="8">
        <v>13</v>
      </c>
      <c r="I157" s="8">
        <v>19</v>
      </c>
      <c r="J157" s="8">
        <v>19</v>
      </c>
      <c r="K157" s="8">
        <v>20</v>
      </c>
      <c r="L157" s="8">
        <v>3</v>
      </c>
      <c r="M157" s="8">
        <v>15</v>
      </c>
      <c r="N157" s="8">
        <v>25</v>
      </c>
      <c r="O157" s="8">
        <v>40</v>
      </c>
      <c r="P157" s="8">
        <v>9</v>
      </c>
      <c r="Q157" s="47">
        <f t="shared" si="10"/>
        <v>195</v>
      </c>
      <c r="R157" s="8">
        <v>30</v>
      </c>
      <c r="S157" s="8">
        <v>20</v>
      </c>
      <c r="T157" s="47">
        <f t="shared" si="11"/>
        <v>50</v>
      </c>
      <c r="U157" s="8">
        <v>5</v>
      </c>
      <c r="V157" s="8">
        <v>0</v>
      </c>
      <c r="W157" s="8">
        <v>6</v>
      </c>
      <c r="X157" s="8">
        <v>14</v>
      </c>
      <c r="Y157" s="8">
        <v>1</v>
      </c>
      <c r="Z157" s="47">
        <f t="shared" si="12"/>
        <v>26</v>
      </c>
      <c r="AA157" s="8">
        <v>22</v>
      </c>
      <c r="AB157" s="8">
        <v>9</v>
      </c>
      <c r="AC157" s="8">
        <v>28</v>
      </c>
      <c r="AD157" s="47">
        <f t="shared" si="13"/>
        <v>59</v>
      </c>
      <c r="AE157" s="43">
        <f t="shared" si="14"/>
        <v>330</v>
      </c>
    </row>
    <row r="158" spans="1:31" ht="15.75" x14ac:dyDescent="0.2">
      <c r="A158" s="8">
        <v>103</v>
      </c>
      <c r="B158" s="8" t="s">
        <v>87</v>
      </c>
      <c r="C158" s="8">
        <v>4</v>
      </c>
      <c r="D158" s="8">
        <v>10</v>
      </c>
      <c r="E158" s="8">
        <v>10</v>
      </c>
      <c r="F158" s="8">
        <v>10</v>
      </c>
      <c r="G158" s="8">
        <v>9</v>
      </c>
      <c r="H158" s="8">
        <v>16</v>
      </c>
      <c r="I158" s="8">
        <v>12</v>
      </c>
      <c r="J158" s="8">
        <v>19</v>
      </c>
      <c r="K158" s="8">
        <v>20</v>
      </c>
      <c r="L158" s="8">
        <v>3</v>
      </c>
      <c r="M158" s="8">
        <v>21</v>
      </c>
      <c r="N158" s="8">
        <v>21</v>
      </c>
      <c r="O158" s="8">
        <v>33</v>
      </c>
      <c r="P158" s="8">
        <v>5</v>
      </c>
      <c r="Q158" s="47">
        <f t="shared" si="10"/>
        <v>193</v>
      </c>
      <c r="R158" s="8">
        <v>60</v>
      </c>
      <c r="S158" s="8">
        <v>24</v>
      </c>
      <c r="T158" s="47">
        <f t="shared" si="11"/>
        <v>84</v>
      </c>
      <c r="U158" s="8">
        <v>5</v>
      </c>
      <c r="V158" s="8">
        <v>4</v>
      </c>
      <c r="W158" s="8">
        <v>7</v>
      </c>
      <c r="X158" s="8">
        <v>8</v>
      </c>
      <c r="Y158" s="8">
        <v>1</v>
      </c>
      <c r="Z158" s="47">
        <f t="shared" si="12"/>
        <v>25</v>
      </c>
      <c r="AA158" s="8">
        <v>20</v>
      </c>
      <c r="AB158" s="8">
        <v>14</v>
      </c>
      <c r="AC158" s="8">
        <v>8</v>
      </c>
      <c r="AD158" s="47">
        <f t="shared" si="13"/>
        <v>42</v>
      </c>
      <c r="AE158" s="43">
        <f t="shared" si="14"/>
        <v>344</v>
      </c>
    </row>
    <row r="159" spans="1:31" ht="15.75" x14ac:dyDescent="0.2">
      <c r="A159" s="8">
        <v>104</v>
      </c>
      <c r="B159" s="8" t="s">
        <v>139</v>
      </c>
      <c r="C159" s="8">
        <v>7</v>
      </c>
      <c r="D159" s="8">
        <v>10</v>
      </c>
      <c r="E159" s="8">
        <v>6</v>
      </c>
      <c r="F159" s="8">
        <v>10</v>
      </c>
      <c r="G159" s="8">
        <v>9</v>
      </c>
      <c r="H159" s="8">
        <v>12</v>
      </c>
      <c r="I159" s="8">
        <v>8</v>
      </c>
      <c r="J159" s="8">
        <v>17</v>
      </c>
      <c r="K159" s="8">
        <v>18</v>
      </c>
      <c r="L159" s="8">
        <v>3</v>
      </c>
      <c r="M159" s="8">
        <v>12</v>
      </c>
      <c r="N159" s="8">
        <v>20</v>
      </c>
      <c r="O159" s="8">
        <v>40</v>
      </c>
      <c r="P159" s="8">
        <v>5</v>
      </c>
      <c r="Q159" s="47">
        <f t="shared" si="10"/>
        <v>177</v>
      </c>
      <c r="R159" s="8">
        <v>52</v>
      </c>
      <c r="S159" s="8">
        <v>15</v>
      </c>
      <c r="T159" s="47">
        <f t="shared" si="11"/>
        <v>67</v>
      </c>
      <c r="U159" s="8">
        <v>5</v>
      </c>
      <c r="V159" s="8">
        <v>6</v>
      </c>
      <c r="W159" s="8">
        <v>10</v>
      </c>
      <c r="X159" s="8">
        <v>0</v>
      </c>
      <c r="Y159" s="8">
        <v>5</v>
      </c>
      <c r="Z159" s="47">
        <f t="shared" si="12"/>
        <v>26</v>
      </c>
      <c r="AA159" s="8">
        <v>15</v>
      </c>
      <c r="AB159" s="8">
        <v>9</v>
      </c>
      <c r="AC159" s="8">
        <v>4</v>
      </c>
      <c r="AD159" s="47">
        <f t="shared" si="13"/>
        <v>28</v>
      </c>
      <c r="AE159" s="43">
        <f t="shared" si="14"/>
        <v>298</v>
      </c>
    </row>
    <row r="160" spans="1:31" ht="15.75" x14ac:dyDescent="0.2">
      <c r="A160" s="8">
        <v>105</v>
      </c>
      <c r="B160" s="8" t="s">
        <v>121</v>
      </c>
      <c r="C160" s="8">
        <v>7</v>
      </c>
      <c r="D160" s="8">
        <v>5</v>
      </c>
      <c r="E160" s="8">
        <v>8</v>
      </c>
      <c r="F160" s="8">
        <v>4</v>
      </c>
      <c r="G160" s="8">
        <v>8</v>
      </c>
      <c r="H160" s="8">
        <v>19</v>
      </c>
      <c r="I160" s="8">
        <v>14</v>
      </c>
      <c r="J160" s="8">
        <v>17</v>
      </c>
      <c r="K160" s="8">
        <v>15</v>
      </c>
      <c r="L160" s="8">
        <v>5</v>
      </c>
      <c r="M160" s="8">
        <v>19</v>
      </c>
      <c r="N160" s="8">
        <v>12</v>
      </c>
      <c r="O160" s="8">
        <v>40</v>
      </c>
      <c r="P160" s="8">
        <v>19</v>
      </c>
      <c r="Q160" s="47">
        <f t="shared" si="10"/>
        <v>192</v>
      </c>
      <c r="R160" s="8">
        <v>42</v>
      </c>
      <c r="S160" s="8">
        <v>22</v>
      </c>
      <c r="T160" s="47">
        <f t="shared" si="11"/>
        <v>64</v>
      </c>
      <c r="U160" s="8">
        <v>5</v>
      </c>
      <c r="V160" s="8">
        <v>1</v>
      </c>
      <c r="W160" s="8">
        <v>10</v>
      </c>
      <c r="X160" s="8">
        <v>2</v>
      </c>
      <c r="Y160" s="8">
        <v>1</v>
      </c>
      <c r="Z160" s="47">
        <f t="shared" si="12"/>
        <v>19</v>
      </c>
      <c r="AA160" s="8">
        <v>13</v>
      </c>
      <c r="AB160" s="8">
        <v>15</v>
      </c>
      <c r="AC160" s="8">
        <v>14</v>
      </c>
      <c r="AD160" s="47">
        <f t="shared" si="13"/>
        <v>42</v>
      </c>
      <c r="AE160" s="43">
        <f t="shared" si="14"/>
        <v>317</v>
      </c>
    </row>
    <row r="161" spans="1:31" ht="15.75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47"/>
      <c r="R161" s="8"/>
      <c r="S161" s="8"/>
      <c r="T161" s="47"/>
      <c r="U161" s="8"/>
      <c r="V161" s="8"/>
      <c r="W161" s="8"/>
      <c r="X161" s="8"/>
      <c r="Y161" s="8"/>
      <c r="Z161" s="47"/>
      <c r="AA161" s="8"/>
      <c r="AB161" s="8"/>
      <c r="AC161" s="8"/>
      <c r="AD161" s="47"/>
      <c r="AE161" s="43"/>
    </row>
    <row r="162" spans="1:31" ht="15.75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47"/>
      <c r="R162" s="8"/>
      <c r="S162" s="8"/>
      <c r="T162" s="47"/>
      <c r="U162" s="8"/>
      <c r="V162" s="8"/>
      <c r="W162" s="8"/>
      <c r="X162" s="8"/>
      <c r="Y162" s="8"/>
      <c r="Z162" s="47"/>
      <c r="AA162" s="8"/>
      <c r="AB162" s="8"/>
      <c r="AC162" s="8"/>
      <c r="AD162" s="47"/>
      <c r="AE162" s="43"/>
    </row>
    <row r="163" spans="1:31" ht="15.75" x14ac:dyDescent="0.2">
      <c r="A163" s="8">
        <v>111</v>
      </c>
      <c r="B163" s="8" t="s">
        <v>285</v>
      </c>
      <c r="C163" s="8">
        <v>5</v>
      </c>
      <c r="D163" s="8">
        <v>2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2</v>
      </c>
      <c r="M163" s="8">
        <v>2</v>
      </c>
      <c r="N163" s="8">
        <v>2</v>
      </c>
      <c r="O163" s="8">
        <v>4</v>
      </c>
      <c r="P163" s="8"/>
      <c r="Q163" s="47">
        <f>SUM(C163:P163)</f>
        <v>17</v>
      </c>
      <c r="R163" s="8">
        <v>10</v>
      </c>
      <c r="S163" s="8">
        <v>2</v>
      </c>
      <c r="T163" s="47">
        <f>R163+S163</f>
        <v>12</v>
      </c>
      <c r="U163" s="8">
        <v>5</v>
      </c>
      <c r="V163" s="8">
        <v>0</v>
      </c>
      <c r="W163" s="8">
        <v>0</v>
      </c>
      <c r="X163" s="8">
        <v>0</v>
      </c>
      <c r="Y163" s="8">
        <v>1</v>
      </c>
      <c r="Z163" s="47">
        <f>SUM(U163:Y163)</f>
        <v>6</v>
      </c>
      <c r="AA163" s="8">
        <v>10</v>
      </c>
      <c r="AB163" s="8">
        <v>0</v>
      </c>
      <c r="AC163" s="8">
        <v>8</v>
      </c>
      <c r="AD163" s="47">
        <f>AA163+AB163+AC163</f>
        <v>18</v>
      </c>
      <c r="AE163" s="43">
        <f>Q163+T163+Z163+AD163</f>
        <v>53</v>
      </c>
    </row>
    <row r="164" spans="1:31" ht="15.75" x14ac:dyDescent="0.2">
      <c r="A164" s="8">
        <v>112</v>
      </c>
      <c r="B164" s="8" t="s">
        <v>284</v>
      </c>
      <c r="C164" s="8">
        <v>5</v>
      </c>
      <c r="D164" s="8">
        <v>1</v>
      </c>
      <c r="E164" s="8">
        <v>2</v>
      </c>
      <c r="F164" s="8">
        <v>3</v>
      </c>
      <c r="G164" s="8">
        <v>0</v>
      </c>
      <c r="H164" s="8">
        <v>4</v>
      </c>
      <c r="I164" s="8">
        <v>0</v>
      </c>
      <c r="J164" s="8">
        <v>2</v>
      </c>
      <c r="K164" s="8">
        <v>0</v>
      </c>
      <c r="L164" s="8"/>
      <c r="M164" s="8"/>
      <c r="N164" s="8"/>
      <c r="O164" s="8"/>
      <c r="P164" s="8"/>
      <c r="Q164" s="47">
        <f>SUM(C164:P164)</f>
        <v>17</v>
      </c>
      <c r="R164" s="8">
        <v>9</v>
      </c>
      <c r="S164" s="8">
        <v>8</v>
      </c>
      <c r="T164" s="47">
        <f>R164+S164</f>
        <v>17</v>
      </c>
      <c r="U164" s="8">
        <v>0</v>
      </c>
      <c r="V164" s="8">
        <v>3</v>
      </c>
      <c r="W164" s="8">
        <v>4</v>
      </c>
      <c r="X164" s="8">
        <v>0</v>
      </c>
      <c r="Y164" s="8">
        <v>3</v>
      </c>
      <c r="Z164" s="47">
        <f>SUM(U164:Y164)</f>
        <v>10</v>
      </c>
      <c r="AA164" s="8">
        <v>3</v>
      </c>
      <c r="AB164" s="8">
        <v>3</v>
      </c>
      <c r="AC164" s="8">
        <v>0</v>
      </c>
      <c r="AD164" s="47">
        <f>AA164+AB164+AC164</f>
        <v>6</v>
      </c>
      <c r="AE164" s="43">
        <f>Q164+T164+Z164+AD164</f>
        <v>50</v>
      </c>
    </row>
    <row r="165" spans="1:31" ht="15.75" x14ac:dyDescent="0.2">
      <c r="A165" s="8">
        <v>113</v>
      </c>
      <c r="B165" s="8" t="s">
        <v>204</v>
      </c>
      <c r="C165" s="8">
        <v>5</v>
      </c>
      <c r="D165" s="8">
        <v>9</v>
      </c>
      <c r="E165" s="8">
        <v>7</v>
      </c>
      <c r="F165" s="8">
        <v>7</v>
      </c>
      <c r="G165" s="8">
        <v>6</v>
      </c>
      <c r="H165" s="8">
        <v>20</v>
      </c>
      <c r="I165" s="8">
        <v>14</v>
      </c>
      <c r="J165" s="8">
        <v>13</v>
      </c>
      <c r="K165" s="8">
        <v>0</v>
      </c>
      <c r="L165" s="8">
        <v>2</v>
      </c>
      <c r="M165" s="8">
        <v>17</v>
      </c>
      <c r="N165" s="8">
        <v>19</v>
      </c>
      <c r="O165" s="8">
        <v>33</v>
      </c>
      <c r="P165" s="8">
        <v>6</v>
      </c>
      <c r="Q165" s="47">
        <f>SUM(C165:P165)</f>
        <v>158</v>
      </c>
      <c r="R165" s="8">
        <v>22</v>
      </c>
      <c r="S165" s="8">
        <v>19</v>
      </c>
      <c r="T165" s="47">
        <f>R165+S165</f>
        <v>41</v>
      </c>
      <c r="U165" s="8">
        <v>0</v>
      </c>
      <c r="V165" s="8">
        <v>0</v>
      </c>
      <c r="W165" s="8">
        <v>7</v>
      </c>
      <c r="X165" s="8">
        <v>0</v>
      </c>
      <c r="Y165" s="8">
        <v>2</v>
      </c>
      <c r="Z165" s="47">
        <f>SUM(U165:Y165)</f>
        <v>9</v>
      </c>
      <c r="AA165" s="8">
        <v>6</v>
      </c>
      <c r="AB165" s="8">
        <v>7</v>
      </c>
      <c r="AC165" s="8">
        <v>3</v>
      </c>
      <c r="AD165" s="47">
        <f>AA165+AB165+AC165</f>
        <v>16</v>
      </c>
      <c r="AE165" s="43">
        <f>Q165+T165+Z165+AD165</f>
        <v>224</v>
      </c>
    </row>
    <row r="166" spans="1:31" ht="15.75" x14ac:dyDescent="0.2">
      <c r="A166" s="8">
        <v>114</v>
      </c>
      <c r="B166" s="8" t="s">
        <v>234</v>
      </c>
      <c r="C166" s="8">
        <v>4</v>
      </c>
      <c r="D166" s="8">
        <v>9</v>
      </c>
      <c r="E166" s="8">
        <v>2</v>
      </c>
      <c r="F166" s="8">
        <v>2</v>
      </c>
      <c r="G166" s="8">
        <v>0</v>
      </c>
      <c r="H166" s="8">
        <v>7</v>
      </c>
      <c r="I166" s="8">
        <v>0</v>
      </c>
      <c r="J166" s="8">
        <v>2</v>
      </c>
      <c r="K166" s="8">
        <v>2</v>
      </c>
      <c r="L166" s="8">
        <v>0</v>
      </c>
      <c r="M166" s="8">
        <v>19</v>
      </c>
      <c r="N166" s="8">
        <v>18</v>
      </c>
      <c r="O166" s="8">
        <v>16</v>
      </c>
      <c r="P166" s="8">
        <v>0</v>
      </c>
      <c r="Q166" s="47">
        <f>SUM(C166:P166)</f>
        <v>81</v>
      </c>
      <c r="R166" s="8">
        <v>41</v>
      </c>
      <c r="S166" s="8">
        <v>12</v>
      </c>
      <c r="T166" s="47">
        <f>R166+S166</f>
        <v>53</v>
      </c>
      <c r="U166" s="8">
        <v>0</v>
      </c>
      <c r="V166" s="8">
        <v>6</v>
      </c>
      <c r="W166" s="8">
        <v>0</v>
      </c>
      <c r="X166" s="8">
        <v>0</v>
      </c>
      <c r="Y166" s="8">
        <v>1</v>
      </c>
      <c r="Z166" s="47">
        <f>SUM(U166:Y166)</f>
        <v>7</v>
      </c>
      <c r="AA166" s="8">
        <v>9</v>
      </c>
      <c r="AB166" s="8">
        <v>5</v>
      </c>
      <c r="AC166" s="8">
        <v>6</v>
      </c>
      <c r="AD166" s="47">
        <f>AA166+AB166+AC166</f>
        <v>20</v>
      </c>
      <c r="AE166" s="43">
        <f>Q166+T166+Z166+AD166</f>
        <v>161</v>
      </c>
    </row>
    <row r="167" spans="1:31" ht="15.75" x14ac:dyDescent="0.2">
      <c r="A167" s="8">
        <v>115</v>
      </c>
      <c r="B167" s="8" t="s">
        <v>238</v>
      </c>
      <c r="C167" s="8">
        <v>4</v>
      </c>
      <c r="D167" s="8">
        <v>2</v>
      </c>
      <c r="E167" s="8">
        <v>8</v>
      </c>
      <c r="F167" s="8">
        <v>0</v>
      </c>
      <c r="G167" s="8">
        <v>7</v>
      </c>
      <c r="H167" s="8">
        <v>8</v>
      </c>
      <c r="I167" s="8">
        <v>7</v>
      </c>
      <c r="J167" s="8">
        <v>20</v>
      </c>
      <c r="K167" s="8">
        <v>17</v>
      </c>
      <c r="L167" s="8"/>
      <c r="M167" s="8">
        <v>18</v>
      </c>
      <c r="N167" s="8">
        <v>8</v>
      </c>
      <c r="O167" s="8">
        <v>12</v>
      </c>
      <c r="P167" s="8"/>
      <c r="Q167" s="47">
        <f>SUM(C167:P167)</f>
        <v>111</v>
      </c>
      <c r="R167" s="8">
        <v>11</v>
      </c>
      <c r="S167" s="8">
        <v>15</v>
      </c>
      <c r="T167" s="47">
        <f>R167+S167</f>
        <v>26</v>
      </c>
      <c r="U167" s="8">
        <v>0</v>
      </c>
      <c r="V167" s="8">
        <v>2</v>
      </c>
      <c r="W167" s="8">
        <v>0</v>
      </c>
      <c r="X167" s="8">
        <v>3</v>
      </c>
      <c r="Y167" s="8">
        <v>1</v>
      </c>
      <c r="Z167" s="47">
        <f>SUM(U167:Y167)</f>
        <v>6</v>
      </c>
      <c r="AA167" s="8">
        <v>6</v>
      </c>
      <c r="AB167" s="8">
        <v>1</v>
      </c>
      <c r="AC167" s="8">
        <v>7</v>
      </c>
      <c r="AD167" s="47">
        <f>AA167+AB167+AC167</f>
        <v>14</v>
      </c>
      <c r="AE167" s="43">
        <f>Q167+T167+Z167+AD167</f>
        <v>157</v>
      </c>
    </row>
    <row r="168" spans="1:31" ht="15.75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47"/>
      <c r="R168" s="8"/>
      <c r="S168" s="8"/>
      <c r="T168" s="47"/>
      <c r="U168" s="8"/>
      <c r="V168" s="8"/>
      <c r="W168" s="8"/>
      <c r="X168" s="8"/>
      <c r="Y168" s="8"/>
      <c r="Z168" s="47"/>
      <c r="AA168" s="8"/>
      <c r="AB168" s="8"/>
      <c r="AC168" s="8"/>
      <c r="AD168" s="47"/>
      <c r="AE168" s="43"/>
    </row>
    <row r="169" spans="1:31" ht="15.75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47"/>
      <c r="R169" s="8"/>
      <c r="S169" s="8"/>
      <c r="T169" s="47"/>
      <c r="U169" s="8"/>
      <c r="V169" s="8"/>
      <c r="W169" s="8"/>
      <c r="X169" s="8"/>
      <c r="Y169" s="8"/>
      <c r="Z169" s="47"/>
      <c r="AA169" s="8"/>
      <c r="AB169" s="8"/>
      <c r="AC169" s="8"/>
      <c r="AD169" s="47"/>
      <c r="AE169" s="43"/>
    </row>
    <row r="170" spans="1:31" ht="15.75" x14ac:dyDescent="0.2">
      <c r="A170" s="8">
        <v>116</v>
      </c>
      <c r="B170" s="8" t="s">
        <v>269</v>
      </c>
      <c r="C170" s="8">
        <v>5</v>
      </c>
      <c r="D170" s="8">
        <v>0</v>
      </c>
      <c r="E170" s="8">
        <v>0</v>
      </c>
      <c r="F170" s="8">
        <v>0</v>
      </c>
      <c r="G170" s="8">
        <v>0</v>
      </c>
      <c r="H170" s="8">
        <v>2</v>
      </c>
      <c r="I170" s="8">
        <v>0</v>
      </c>
      <c r="J170" s="8">
        <v>4</v>
      </c>
      <c r="K170" s="8">
        <v>0</v>
      </c>
      <c r="L170" s="8">
        <v>2</v>
      </c>
      <c r="M170" s="8">
        <v>10</v>
      </c>
      <c r="N170" s="8"/>
      <c r="O170" s="8">
        <v>0</v>
      </c>
      <c r="P170" s="8">
        <v>0</v>
      </c>
      <c r="Q170" s="47">
        <f>SUM(C170:P170)</f>
        <v>23</v>
      </c>
      <c r="R170" s="8">
        <v>9</v>
      </c>
      <c r="S170" s="8">
        <v>7</v>
      </c>
      <c r="T170" s="47">
        <f>R170+S170</f>
        <v>16</v>
      </c>
      <c r="U170" s="8">
        <v>4</v>
      </c>
      <c r="V170" s="8">
        <v>0</v>
      </c>
      <c r="W170" s="8">
        <v>6</v>
      </c>
      <c r="X170" s="8">
        <v>8</v>
      </c>
      <c r="Y170" s="8">
        <v>5</v>
      </c>
      <c r="Z170" s="47">
        <f>SUM(U170:Y170)</f>
        <v>23</v>
      </c>
      <c r="AA170" s="8">
        <v>10</v>
      </c>
      <c r="AB170" s="8">
        <v>3</v>
      </c>
      <c r="AC170" s="8">
        <v>4</v>
      </c>
      <c r="AD170" s="47">
        <f>AA170+AB170+AC170</f>
        <v>17</v>
      </c>
      <c r="AE170" s="43">
        <f>Q170+T170+Z170+AD170</f>
        <v>79</v>
      </c>
    </row>
    <row r="171" spans="1:31" ht="15.75" x14ac:dyDescent="0.2">
      <c r="A171" s="8">
        <v>117</v>
      </c>
      <c r="B171" s="8" t="s">
        <v>282</v>
      </c>
      <c r="C171" s="8">
        <v>5</v>
      </c>
      <c r="D171" s="8">
        <v>1</v>
      </c>
      <c r="E171" s="8">
        <v>0</v>
      </c>
      <c r="F171" s="8">
        <v>0</v>
      </c>
      <c r="G171" s="8">
        <v>7</v>
      </c>
      <c r="H171" s="8"/>
      <c r="I171" s="8"/>
      <c r="J171" s="8">
        <v>4</v>
      </c>
      <c r="K171" s="8">
        <v>3</v>
      </c>
      <c r="L171" s="8">
        <v>10</v>
      </c>
      <c r="M171" s="8">
        <v>13</v>
      </c>
      <c r="N171" s="8">
        <v>5</v>
      </c>
      <c r="O171" s="8"/>
      <c r="P171" s="8">
        <v>0</v>
      </c>
      <c r="Q171" s="47">
        <f>SUM(C171:P171)</f>
        <v>48</v>
      </c>
      <c r="R171" s="8">
        <v>2</v>
      </c>
      <c r="S171" s="8">
        <v>7</v>
      </c>
      <c r="T171" s="47">
        <f>R171+S171</f>
        <v>9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47">
        <f>SUM(U171:Y171)</f>
        <v>0</v>
      </c>
      <c r="AA171" s="8">
        <v>0</v>
      </c>
      <c r="AB171" s="8">
        <v>4</v>
      </c>
      <c r="AC171" s="8">
        <v>0</v>
      </c>
      <c r="AD171" s="47">
        <f>AA171+AB171+AC171</f>
        <v>4</v>
      </c>
      <c r="AE171" s="43">
        <f>Q171+T171+Z171+AD171</f>
        <v>61</v>
      </c>
    </row>
    <row r="172" spans="1:31" ht="15.75" x14ac:dyDescent="0.2">
      <c r="A172" s="8">
        <v>118</v>
      </c>
      <c r="B172" s="8" t="s">
        <v>267</v>
      </c>
      <c r="C172" s="8"/>
      <c r="D172" s="8"/>
      <c r="E172" s="8"/>
      <c r="F172" s="8">
        <v>0</v>
      </c>
      <c r="G172" s="8">
        <v>0</v>
      </c>
      <c r="H172" s="8">
        <v>0</v>
      </c>
      <c r="I172" s="8">
        <v>0</v>
      </c>
      <c r="J172" s="8">
        <v>2</v>
      </c>
      <c r="K172" s="8">
        <v>10</v>
      </c>
      <c r="L172" s="8">
        <v>0</v>
      </c>
      <c r="M172" s="8">
        <v>19</v>
      </c>
      <c r="N172" s="8"/>
      <c r="O172" s="8">
        <v>4</v>
      </c>
      <c r="P172" s="8">
        <v>0</v>
      </c>
      <c r="Q172" s="47">
        <f>SUM(C172:P172)</f>
        <v>35</v>
      </c>
      <c r="R172" s="8">
        <v>32</v>
      </c>
      <c r="S172" s="8">
        <v>3</v>
      </c>
      <c r="T172" s="47">
        <f>R172+S172</f>
        <v>35</v>
      </c>
      <c r="U172" s="8">
        <v>0</v>
      </c>
      <c r="V172" s="8">
        <v>0</v>
      </c>
      <c r="W172" s="8">
        <v>0</v>
      </c>
      <c r="X172" s="8">
        <v>0</v>
      </c>
      <c r="Y172" s="8">
        <v>2</v>
      </c>
      <c r="Z172" s="47">
        <f>SUM(U172:Y172)</f>
        <v>2</v>
      </c>
      <c r="AA172" s="8">
        <v>8</v>
      </c>
      <c r="AB172" s="8">
        <v>9</v>
      </c>
      <c r="AC172" s="8">
        <v>3</v>
      </c>
      <c r="AD172" s="47">
        <f>AA172+AB172+AC172</f>
        <v>20</v>
      </c>
      <c r="AE172" s="43">
        <f>Q172+T172+Z172+AD172</f>
        <v>92</v>
      </c>
    </row>
    <row r="173" spans="1:31" ht="15.75" x14ac:dyDescent="0.2">
      <c r="A173" s="8">
        <v>119</v>
      </c>
      <c r="B173" s="8" t="s">
        <v>292</v>
      </c>
      <c r="C173" s="8">
        <v>6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2</v>
      </c>
      <c r="K173" s="8">
        <v>0</v>
      </c>
      <c r="L173" s="8">
        <v>0</v>
      </c>
      <c r="M173" s="8">
        <v>2</v>
      </c>
      <c r="N173" s="8"/>
      <c r="O173" s="8">
        <v>4</v>
      </c>
      <c r="P173" s="8">
        <v>0</v>
      </c>
      <c r="Q173" s="47">
        <f>SUM(C173:P173)</f>
        <v>14</v>
      </c>
      <c r="R173" s="8">
        <v>0</v>
      </c>
      <c r="S173" s="8">
        <v>3</v>
      </c>
      <c r="T173" s="47">
        <f>R173+S173</f>
        <v>3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47">
        <f>SUM(U173:Y173)</f>
        <v>0</v>
      </c>
      <c r="AA173" s="8">
        <v>0</v>
      </c>
      <c r="AB173" s="8">
        <v>7</v>
      </c>
      <c r="AC173" s="8">
        <v>2</v>
      </c>
      <c r="AD173" s="47">
        <f>AA173+AB173+AC173</f>
        <v>9</v>
      </c>
      <c r="AE173" s="43">
        <f>Q173+T173+Z173+AD173</f>
        <v>26</v>
      </c>
    </row>
    <row r="174" spans="1:31" ht="15.75" x14ac:dyDescent="0.2">
      <c r="A174" s="8">
        <v>120</v>
      </c>
      <c r="B174" s="8" t="s">
        <v>294</v>
      </c>
      <c r="C174" s="8">
        <v>0</v>
      </c>
      <c r="D174" s="8">
        <v>0</v>
      </c>
      <c r="E174" s="8">
        <v>0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47">
        <f>SUM(C174:P174)</f>
        <v>0</v>
      </c>
      <c r="R174" s="8">
        <v>6</v>
      </c>
      <c r="S174" s="8">
        <v>2</v>
      </c>
      <c r="T174" s="47">
        <f>R174+S174</f>
        <v>8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47">
        <f>SUM(U174:Y174)</f>
        <v>0</v>
      </c>
      <c r="AA174" s="8">
        <v>0</v>
      </c>
      <c r="AB174" s="8">
        <v>1</v>
      </c>
      <c r="AC174" s="8">
        <v>0</v>
      </c>
      <c r="AD174" s="47">
        <f>AA174+AB174+AC174</f>
        <v>1</v>
      </c>
      <c r="AE174" s="43">
        <f>Q174+T174+Z174+AD174</f>
        <v>9</v>
      </c>
    </row>
    <row r="175" spans="1:31" ht="15.75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47"/>
      <c r="R175" s="8"/>
      <c r="S175" s="8"/>
      <c r="T175" s="47"/>
      <c r="U175" s="8"/>
      <c r="V175" s="8"/>
      <c r="W175" s="8"/>
      <c r="X175" s="8"/>
      <c r="Y175" s="8"/>
      <c r="Z175" s="47"/>
      <c r="AA175" s="8"/>
      <c r="AB175" s="8"/>
      <c r="AC175" s="8"/>
      <c r="AD175" s="47"/>
      <c r="AE175" s="43"/>
    </row>
    <row r="176" spans="1:31" ht="15.75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47"/>
      <c r="R176" s="8"/>
      <c r="S176" s="8"/>
      <c r="T176" s="47"/>
      <c r="U176" s="8"/>
      <c r="V176" s="8"/>
      <c r="W176" s="8"/>
      <c r="X176" s="8"/>
      <c r="Y176" s="8"/>
      <c r="Z176" s="47"/>
      <c r="AA176" s="8"/>
      <c r="AB176" s="8"/>
      <c r="AC176" s="8"/>
      <c r="AD176" s="47"/>
      <c r="AE176" s="43"/>
    </row>
    <row r="177" spans="1:31" ht="15.75" x14ac:dyDescent="0.2">
      <c r="A177" s="8">
        <v>121</v>
      </c>
      <c r="B177" s="8" t="s">
        <v>141</v>
      </c>
      <c r="C177" s="8">
        <v>5</v>
      </c>
      <c r="D177" s="8">
        <v>9</v>
      </c>
      <c r="E177" s="8">
        <v>7</v>
      </c>
      <c r="F177" s="8">
        <v>10</v>
      </c>
      <c r="G177" s="8">
        <v>7</v>
      </c>
      <c r="H177" s="8">
        <v>14</v>
      </c>
      <c r="I177" s="8">
        <v>16</v>
      </c>
      <c r="J177" s="8">
        <v>2</v>
      </c>
      <c r="K177" s="8">
        <v>20</v>
      </c>
      <c r="L177" s="8">
        <v>5</v>
      </c>
      <c r="M177" s="8">
        <v>20</v>
      </c>
      <c r="N177" s="8">
        <v>25</v>
      </c>
      <c r="O177" s="8">
        <v>34</v>
      </c>
      <c r="P177" s="8">
        <v>11</v>
      </c>
      <c r="Q177" s="47">
        <f>SUM(C177:P177)</f>
        <v>185</v>
      </c>
      <c r="R177" s="8">
        <v>25</v>
      </c>
      <c r="S177" s="8">
        <v>22</v>
      </c>
      <c r="T177" s="47">
        <f>R177+S177</f>
        <v>47</v>
      </c>
      <c r="U177" s="8">
        <v>5</v>
      </c>
      <c r="V177" s="8">
        <v>2</v>
      </c>
      <c r="W177" s="8">
        <v>4</v>
      </c>
      <c r="X177" s="8">
        <v>10</v>
      </c>
      <c r="Y177" s="8">
        <v>3</v>
      </c>
      <c r="Z177" s="47">
        <f>SUM(U177:Y177)</f>
        <v>24</v>
      </c>
      <c r="AA177" s="8">
        <v>24</v>
      </c>
      <c r="AB177" s="8">
        <v>14</v>
      </c>
      <c r="AC177" s="8">
        <v>9</v>
      </c>
      <c r="AD177" s="47">
        <f>AA177+AB177+AC177</f>
        <v>47</v>
      </c>
      <c r="AE177" s="43">
        <f>Q177+T177+Z177+AD177</f>
        <v>303</v>
      </c>
    </row>
    <row r="178" spans="1:31" ht="15.75" x14ac:dyDescent="0.2">
      <c r="A178" s="8">
        <v>122</v>
      </c>
      <c r="B178" s="8" t="s">
        <v>78</v>
      </c>
      <c r="C178" s="8">
        <v>7</v>
      </c>
      <c r="D178" s="8">
        <v>9</v>
      </c>
      <c r="E178" s="8">
        <v>8</v>
      </c>
      <c r="F178" s="8">
        <v>3</v>
      </c>
      <c r="G178" s="8">
        <v>5</v>
      </c>
      <c r="H178" s="8">
        <v>19</v>
      </c>
      <c r="I178" s="8">
        <v>14</v>
      </c>
      <c r="J178" s="8">
        <v>12</v>
      </c>
      <c r="K178" s="8">
        <v>12</v>
      </c>
      <c r="L178" s="8">
        <v>3</v>
      </c>
      <c r="M178" s="8">
        <v>18</v>
      </c>
      <c r="N178" s="8">
        <v>22</v>
      </c>
      <c r="O178" s="8">
        <v>30</v>
      </c>
      <c r="P178" s="8">
        <v>35</v>
      </c>
      <c r="Q178" s="47">
        <f>SUM(C178:P178)</f>
        <v>197</v>
      </c>
      <c r="R178" s="8">
        <v>49</v>
      </c>
      <c r="S178" s="8">
        <v>25</v>
      </c>
      <c r="T178" s="47">
        <f>R178+S178</f>
        <v>74</v>
      </c>
      <c r="U178" s="8">
        <v>5</v>
      </c>
      <c r="V178" s="8">
        <v>2</v>
      </c>
      <c r="W178" s="8">
        <v>10</v>
      </c>
      <c r="X178" s="8">
        <v>9</v>
      </c>
      <c r="Y178" s="8">
        <v>2</v>
      </c>
      <c r="Z178" s="47">
        <f>SUM(U178:Y178)</f>
        <v>28</v>
      </c>
      <c r="AA178" s="8">
        <v>25</v>
      </c>
      <c r="AB178" s="8">
        <v>21</v>
      </c>
      <c r="AC178" s="8">
        <v>11</v>
      </c>
      <c r="AD178" s="47">
        <f>AA178+AB178+AC178</f>
        <v>57</v>
      </c>
      <c r="AE178" s="43">
        <f>Q178+T178+Z178+AD178</f>
        <v>356</v>
      </c>
    </row>
    <row r="179" spans="1:31" ht="15.75" x14ac:dyDescent="0.2">
      <c r="A179" s="8">
        <v>123</v>
      </c>
      <c r="B179" s="8" t="s">
        <v>97</v>
      </c>
      <c r="C179" s="8">
        <v>8</v>
      </c>
      <c r="D179" s="8">
        <v>10</v>
      </c>
      <c r="E179" s="8">
        <v>10</v>
      </c>
      <c r="F179" s="8">
        <v>8</v>
      </c>
      <c r="G179" s="8">
        <v>9</v>
      </c>
      <c r="H179" s="8">
        <v>18</v>
      </c>
      <c r="I179" s="8">
        <v>18</v>
      </c>
      <c r="J179" s="8">
        <v>11</v>
      </c>
      <c r="K179" s="8">
        <v>18</v>
      </c>
      <c r="L179" s="8">
        <v>3</v>
      </c>
      <c r="M179" s="8">
        <v>19</v>
      </c>
      <c r="N179" s="8">
        <v>13</v>
      </c>
      <c r="O179" s="8">
        <v>37</v>
      </c>
      <c r="P179" s="8">
        <v>11</v>
      </c>
      <c r="Q179" s="47">
        <f>SUM(C179:P179)</f>
        <v>193</v>
      </c>
      <c r="R179" s="8">
        <v>54</v>
      </c>
      <c r="S179" s="8">
        <v>12</v>
      </c>
      <c r="T179" s="47">
        <f>R179+S179</f>
        <v>66</v>
      </c>
      <c r="U179" s="8">
        <v>5</v>
      </c>
      <c r="V179" s="8">
        <v>2</v>
      </c>
      <c r="W179" s="8">
        <v>10</v>
      </c>
      <c r="X179" s="8">
        <v>10</v>
      </c>
      <c r="Y179" s="8">
        <v>2</v>
      </c>
      <c r="Z179" s="47">
        <f>SUM(U179:Y179)</f>
        <v>29</v>
      </c>
      <c r="AA179" s="8">
        <v>20</v>
      </c>
      <c r="AB179" s="8">
        <v>12</v>
      </c>
      <c r="AC179" s="8">
        <v>11</v>
      </c>
      <c r="AD179" s="47">
        <f>AA179+AB179+AC179</f>
        <v>43</v>
      </c>
      <c r="AE179" s="43">
        <f>Q179+T179+Z179+AD179</f>
        <v>331</v>
      </c>
    </row>
    <row r="180" spans="1:31" ht="15.75" x14ac:dyDescent="0.2">
      <c r="A180" s="8">
        <v>124</v>
      </c>
      <c r="B180" s="8" t="s">
        <v>157</v>
      </c>
      <c r="C180" s="8">
        <v>5</v>
      </c>
      <c r="D180" s="8">
        <v>10</v>
      </c>
      <c r="E180" s="8">
        <v>9</v>
      </c>
      <c r="F180" s="8">
        <v>10</v>
      </c>
      <c r="G180" s="8">
        <v>5</v>
      </c>
      <c r="H180" s="8">
        <v>17</v>
      </c>
      <c r="I180" s="8">
        <v>15</v>
      </c>
      <c r="J180" s="8">
        <v>3</v>
      </c>
      <c r="K180" s="8">
        <v>7</v>
      </c>
      <c r="L180" s="8">
        <v>2</v>
      </c>
      <c r="M180" s="8">
        <v>19</v>
      </c>
      <c r="N180" s="8">
        <v>21</v>
      </c>
      <c r="O180" s="8">
        <v>22</v>
      </c>
      <c r="P180" s="8">
        <v>9</v>
      </c>
      <c r="Q180" s="47">
        <f>SUM(C180:P180)</f>
        <v>154</v>
      </c>
      <c r="R180" s="8">
        <v>51</v>
      </c>
      <c r="S180" s="8">
        <v>15</v>
      </c>
      <c r="T180" s="47">
        <f>R180+S180</f>
        <v>66</v>
      </c>
      <c r="U180" s="8">
        <v>5</v>
      </c>
      <c r="V180" s="8">
        <v>2</v>
      </c>
      <c r="W180" s="8">
        <v>7</v>
      </c>
      <c r="X180" s="8">
        <v>8</v>
      </c>
      <c r="Y180" s="8">
        <v>3</v>
      </c>
      <c r="Z180" s="47">
        <f>SUM(U180:Y180)</f>
        <v>25</v>
      </c>
      <c r="AA180" s="8">
        <v>13</v>
      </c>
      <c r="AB180" s="8">
        <v>4</v>
      </c>
      <c r="AC180" s="8">
        <v>12</v>
      </c>
      <c r="AD180" s="47">
        <f>AA180+AB180+AC180</f>
        <v>29</v>
      </c>
      <c r="AE180" s="43">
        <f>Q180+T180+Z180+AD180</f>
        <v>274</v>
      </c>
    </row>
    <row r="181" spans="1:31" ht="15.75" x14ac:dyDescent="0.2">
      <c r="A181" s="8">
        <v>125</v>
      </c>
      <c r="B181" s="8" t="s">
        <v>199</v>
      </c>
      <c r="C181" s="8">
        <v>5</v>
      </c>
      <c r="D181" s="8">
        <v>10</v>
      </c>
      <c r="E181" s="8">
        <v>10</v>
      </c>
      <c r="F181" s="8">
        <v>4</v>
      </c>
      <c r="G181" s="8">
        <v>7</v>
      </c>
      <c r="H181" s="8">
        <v>16</v>
      </c>
      <c r="I181" s="8">
        <v>16</v>
      </c>
      <c r="J181" s="8">
        <v>0</v>
      </c>
      <c r="K181" s="8">
        <v>4</v>
      </c>
      <c r="L181" s="8">
        <v>3</v>
      </c>
      <c r="M181" s="8">
        <v>22</v>
      </c>
      <c r="N181" s="8">
        <v>12</v>
      </c>
      <c r="O181" s="8">
        <v>25</v>
      </c>
      <c r="P181" s="8">
        <v>7</v>
      </c>
      <c r="Q181" s="47">
        <f>SUM(C181:P181)</f>
        <v>141</v>
      </c>
      <c r="R181" s="8">
        <v>38</v>
      </c>
      <c r="S181" s="8">
        <v>13</v>
      </c>
      <c r="T181" s="47">
        <f>R181+S181</f>
        <v>51</v>
      </c>
      <c r="U181" s="8">
        <v>5</v>
      </c>
      <c r="V181" s="8">
        <v>1</v>
      </c>
      <c r="W181" s="8">
        <v>0</v>
      </c>
      <c r="X181" s="8">
        <v>0</v>
      </c>
      <c r="Y181" s="8">
        <v>2</v>
      </c>
      <c r="Z181" s="47">
        <f>SUM(U181:Y181)</f>
        <v>8</v>
      </c>
      <c r="AA181" s="8">
        <v>23</v>
      </c>
      <c r="AB181" s="8">
        <v>8</v>
      </c>
      <c r="AC181" s="8">
        <v>5</v>
      </c>
      <c r="AD181" s="47">
        <f>AA181+AB181+AC181</f>
        <v>36</v>
      </c>
      <c r="AE181" s="43">
        <f>Q181+T181+Z181+AD181</f>
        <v>236</v>
      </c>
    </row>
    <row r="182" spans="1:31" ht="15.75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47"/>
      <c r="R182" s="8"/>
      <c r="S182" s="8"/>
      <c r="T182" s="47"/>
      <c r="U182" s="8"/>
      <c r="V182" s="8"/>
      <c r="W182" s="8"/>
      <c r="X182" s="8"/>
      <c r="Y182" s="8"/>
      <c r="Z182" s="47"/>
      <c r="AA182" s="8"/>
      <c r="AB182" s="8"/>
      <c r="AC182" s="8"/>
      <c r="AD182" s="47"/>
      <c r="AE182" s="43"/>
    </row>
    <row r="183" spans="1:31" ht="15.75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47"/>
      <c r="R183" s="8"/>
      <c r="S183" s="8"/>
      <c r="T183" s="47"/>
      <c r="U183" s="8"/>
      <c r="V183" s="8"/>
      <c r="W183" s="8"/>
      <c r="X183" s="8"/>
      <c r="Y183" s="8"/>
      <c r="Z183" s="47"/>
      <c r="AA183" s="8"/>
      <c r="AB183" s="8"/>
      <c r="AC183" s="8"/>
      <c r="AD183" s="47"/>
      <c r="AE183" s="43"/>
    </row>
    <row r="184" spans="1:31" ht="15.75" x14ac:dyDescent="0.2">
      <c r="A184" s="8">
        <v>126</v>
      </c>
      <c r="B184" s="8" t="s">
        <v>236</v>
      </c>
      <c r="C184" s="8">
        <v>5</v>
      </c>
      <c r="D184" s="8">
        <v>1</v>
      </c>
      <c r="E184" s="8">
        <v>8</v>
      </c>
      <c r="F184" s="8">
        <v>0</v>
      </c>
      <c r="G184" s="8">
        <v>6</v>
      </c>
      <c r="H184" s="8">
        <v>13</v>
      </c>
      <c r="I184" s="8">
        <v>0</v>
      </c>
      <c r="J184" s="8">
        <v>0</v>
      </c>
      <c r="K184" s="8">
        <v>6</v>
      </c>
      <c r="L184" s="8">
        <v>2</v>
      </c>
      <c r="M184" s="8">
        <v>15</v>
      </c>
      <c r="N184" s="8">
        <v>5</v>
      </c>
      <c r="O184" s="8">
        <v>17</v>
      </c>
      <c r="P184" s="8">
        <v>7</v>
      </c>
      <c r="Q184" s="47">
        <f>SUM(C184:P184)</f>
        <v>85</v>
      </c>
      <c r="R184" s="8">
        <v>31</v>
      </c>
      <c r="S184" s="8">
        <v>13</v>
      </c>
      <c r="T184" s="47">
        <f>R184+S184</f>
        <v>44</v>
      </c>
      <c r="U184" s="8">
        <v>5</v>
      </c>
      <c r="V184" s="8">
        <v>2</v>
      </c>
      <c r="W184" s="8">
        <v>0</v>
      </c>
      <c r="X184" s="8">
        <v>0</v>
      </c>
      <c r="Y184" s="8">
        <v>3</v>
      </c>
      <c r="Z184" s="47">
        <f>SUM(U184:Y184)</f>
        <v>10</v>
      </c>
      <c r="AA184" s="8">
        <v>2</v>
      </c>
      <c r="AB184" s="8">
        <v>8</v>
      </c>
      <c r="AC184" s="8">
        <v>7</v>
      </c>
      <c r="AD184" s="47">
        <f>AA184+AB184+AC184</f>
        <v>17</v>
      </c>
      <c r="AE184" s="43">
        <f>Q184+T184+Z184+AD184</f>
        <v>156</v>
      </c>
    </row>
    <row r="185" spans="1:31" ht="15.75" x14ac:dyDescent="0.2">
      <c r="A185" s="8">
        <v>127</v>
      </c>
      <c r="B185" s="8" t="s">
        <v>246</v>
      </c>
      <c r="C185" s="8">
        <v>5</v>
      </c>
      <c r="D185" s="8">
        <v>3</v>
      </c>
      <c r="E185" s="8">
        <v>7</v>
      </c>
      <c r="F185" s="8">
        <v>8</v>
      </c>
      <c r="G185" s="8">
        <v>0</v>
      </c>
      <c r="H185" s="8">
        <v>11</v>
      </c>
      <c r="I185" s="8">
        <v>5</v>
      </c>
      <c r="J185" s="8"/>
      <c r="K185" s="8"/>
      <c r="L185" s="8">
        <v>0</v>
      </c>
      <c r="M185" s="8">
        <v>19</v>
      </c>
      <c r="N185" s="8"/>
      <c r="O185" s="8">
        <v>9</v>
      </c>
      <c r="P185" s="8">
        <v>0</v>
      </c>
      <c r="Q185" s="47">
        <f>SUM(C185:P185)</f>
        <v>67</v>
      </c>
      <c r="R185" s="8">
        <v>52</v>
      </c>
      <c r="S185" s="8">
        <v>9</v>
      </c>
      <c r="T185" s="47">
        <f>R185+S185</f>
        <v>61</v>
      </c>
      <c r="U185" s="8">
        <v>0</v>
      </c>
      <c r="V185" s="8">
        <v>0</v>
      </c>
      <c r="W185" s="8">
        <v>0</v>
      </c>
      <c r="X185" s="8">
        <v>0</v>
      </c>
      <c r="Y185" s="8">
        <v>2</v>
      </c>
      <c r="Z185" s="47">
        <f>SUM(U185:Y185)</f>
        <v>2</v>
      </c>
      <c r="AA185" s="8">
        <v>14</v>
      </c>
      <c r="AB185" s="8">
        <v>5</v>
      </c>
      <c r="AC185" s="8">
        <v>0</v>
      </c>
      <c r="AD185" s="47">
        <f>AA185+AB185+AC185</f>
        <v>19</v>
      </c>
      <c r="AE185" s="43">
        <f>Q185+T185+Z185+AD185</f>
        <v>149</v>
      </c>
    </row>
    <row r="186" spans="1:31" ht="15.75" x14ac:dyDescent="0.2">
      <c r="A186" s="8">
        <v>128</v>
      </c>
      <c r="B186" s="8" t="s">
        <v>151</v>
      </c>
      <c r="C186" s="8">
        <v>7</v>
      </c>
      <c r="D186" s="8">
        <v>10</v>
      </c>
      <c r="E186" s="8">
        <v>6</v>
      </c>
      <c r="F186" s="8">
        <v>8</v>
      </c>
      <c r="G186" s="8">
        <v>8</v>
      </c>
      <c r="H186" s="8">
        <v>12</v>
      </c>
      <c r="I186" s="8">
        <v>20</v>
      </c>
      <c r="J186" s="8">
        <v>20</v>
      </c>
      <c r="K186" s="8">
        <v>20</v>
      </c>
      <c r="L186" s="8">
        <v>3</v>
      </c>
      <c r="M186" s="8">
        <v>18</v>
      </c>
      <c r="N186" s="8">
        <v>18</v>
      </c>
      <c r="O186" s="8">
        <v>29</v>
      </c>
      <c r="P186" s="8">
        <v>12</v>
      </c>
      <c r="Q186" s="47">
        <f>SUM(C186:P186)</f>
        <v>191</v>
      </c>
      <c r="R186" s="8">
        <v>42</v>
      </c>
      <c r="S186" s="8">
        <v>11</v>
      </c>
      <c r="T186" s="47">
        <f>R186+S186</f>
        <v>53</v>
      </c>
      <c r="U186" s="8">
        <v>5</v>
      </c>
      <c r="V186" s="8">
        <v>4</v>
      </c>
      <c r="W186" s="8">
        <v>0</v>
      </c>
      <c r="X186" s="8">
        <v>0</v>
      </c>
      <c r="Y186" s="8">
        <v>4</v>
      </c>
      <c r="Z186" s="47">
        <f>SUM(U186:Y186)</f>
        <v>13</v>
      </c>
      <c r="AA186" s="8">
        <v>11</v>
      </c>
      <c r="AB186" s="8">
        <v>12</v>
      </c>
      <c r="AC186" s="8">
        <v>10</v>
      </c>
      <c r="AD186" s="47">
        <f>AA186+AB186+AC186</f>
        <v>33</v>
      </c>
      <c r="AE186" s="43">
        <f>Q186+T186+Z186+AD186</f>
        <v>290</v>
      </c>
    </row>
    <row r="187" spans="1:31" ht="15.75" x14ac:dyDescent="0.2">
      <c r="A187" s="8">
        <v>129</v>
      </c>
      <c r="B187" s="8" t="s">
        <v>172</v>
      </c>
      <c r="C187" s="8">
        <v>5</v>
      </c>
      <c r="D187" s="8">
        <v>10</v>
      </c>
      <c r="E187" s="8">
        <v>8</v>
      </c>
      <c r="F187" s="8">
        <v>8</v>
      </c>
      <c r="G187" s="8">
        <v>8</v>
      </c>
      <c r="H187" s="8">
        <v>12</v>
      </c>
      <c r="I187" s="8">
        <v>19</v>
      </c>
      <c r="J187" s="8">
        <v>0</v>
      </c>
      <c r="K187" s="8">
        <v>6</v>
      </c>
      <c r="L187" s="8">
        <v>0</v>
      </c>
      <c r="M187" s="8">
        <v>18</v>
      </c>
      <c r="N187" s="8">
        <v>18</v>
      </c>
      <c r="O187" s="8">
        <v>30</v>
      </c>
      <c r="P187" s="8">
        <v>6</v>
      </c>
      <c r="Q187" s="47">
        <f>SUM(C187:P187)</f>
        <v>148</v>
      </c>
      <c r="R187" s="8">
        <v>53</v>
      </c>
      <c r="S187" s="8">
        <v>15</v>
      </c>
      <c r="T187" s="47">
        <f>R187+S187</f>
        <v>68</v>
      </c>
      <c r="U187" s="8">
        <v>5</v>
      </c>
      <c r="V187" s="8">
        <v>2</v>
      </c>
      <c r="W187" s="8">
        <v>4</v>
      </c>
      <c r="X187" s="8">
        <v>7</v>
      </c>
      <c r="Y187" s="8">
        <v>3</v>
      </c>
      <c r="Z187" s="47">
        <f>SUM(U187:Y187)</f>
        <v>21</v>
      </c>
      <c r="AA187" s="8">
        <v>11</v>
      </c>
      <c r="AB187" s="8">
        <v>5</v>
      </c>
      <c r="AC187" s="8">
        <v>6</v>
      </c>
      <c r="AD187" s="47">
        <f>AA187+AB187+AC187</f>
        <v>22</v>
      </c>
      <c r="AE187" s="43">
        <f>Q187+T187+Z187+AD187</f>
        <v>259</v>
      </c>
    </row>
    <row r="188" spans="1:31" ht="15.75" x14ac:dyDescent="0.2">
      <c r="A188" s="8">
        <v>130</v>
      </c>
      <c r="B188" s="8" t="s">
        <v>200</v>
      </c>
      <c r="C188" s="8">
        <v>7</v>
      </c>
      <c r="D188" s="8">
        <v>2</v>
      </c>
      <c r="E188" s="8">
        <v>10</v>
      </c>
      <c r="F188" s="8">
        <v>7</v>
      </c>
      <c r="G188" s="8">
        <v>8</v>
      </c>
      <c r="H188" s="8">
        <v>20</v>
      </c>
      <c r="I188" s="8">
        <v>0</v>
      </c>
      <c r="J188" s="8">
        <v>0</v>
      </c>
      <c r="K188" s="8">
        <v>2</v>
      </c>
      <c r="L188" s="8">
        <v>11</v>
      </c>
      <c r="M188" s="8">
        <v>22</v>
      </c>
      <c r="N188" s="8">
        <v>20</v>
      </c>
      <c r="O188" s="8">
        <v>18</v>
      </c>
      <c r="P188" s="8">
        <v>19</v>
      </c>
      <c r="Q188" s="47">
        <f>SUM(C188:P188)</f>
        <v>146</v>
      </c>
      <c r="R188" s="8">
        <v>35</v>
      </c>
      <c r="S188" s="8">
        <v>6</v>
      </c>
      <c r="T188" s="47">
        <f>R188+S188</f>
        <v>41</v>
      </c>
      <c r="U188" s="8">
        <v>0</v>
      </c>
      <c r="V188" s="8">
        <v>0</v>
      </c>
      <c r="W188" s="8">
        <v>7</v>
      </c>
      <c r="X188" s="8">
        <v>2</v>
      </c>
      <c r="Y188" s="8">
        <v>5</v>
      </c>
      <c r="Z188" s="47">
        <f>SUM(U188:Y188)</f>
        <v>14</v>
      </c>
      <c r="AA188" s="8">
        <v>8</v>
      </c>
      <c r="AB188" s="8">
        <v>5</v>
      </c>
      <c r="AC188" s="8">
        <v>12</v>
      </c>
      <c r="AD188" s="47">
        <f>AA188+AB188+AC188</f>
        <v>25</v>
      </c>
      <c r="AE188" s="43">
        <f>Q188+T188+Z188+AD188</f>
        <v>226</v>
      </c>
    </row>
    <row r="189" spans="1:31" ht="15.75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47"/>
      <c r="R189" s="8"/>
      <c r="S189" s="8"/>
      <c r="T189" s="47"/>
      <c r="U189" s="8"/>
      <c r="V189" s="8"/>
      <c r="W189" s="8"/>
      <c r="X189" s="8"/>
      <c r="Y189" s="8"/>
      <c r="Z189" s="47"/>
      <c r="AA189" s="8"/>
      <c r="AB189" s="8"/>
      <c r="AC189" s="8"/>
      <c r="AD189" s="47"/>
      <c r="AE189" s="43"/>
    </row>
    <row r="190" spans="1:31" ht="15.75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47"/>
      <c r="R190" s="8"/>
      <c r="S190" s="8"/>
      <c r="T190" s="47"/>
      <c r="U190" s="8"/>
      <c r="V190" s="8"/>
      <c r="W190" s="8"/>
      <c r="X190" s="8"/>
      <c r="Y190" s="8"/>
      <c r="Z190" s="47"/>
      <c r="AA190" s="8"/>
      <c r="AB190" s="8"/>
      <c r="AC190" s="8"/>
      <c r="AD190" s="47"/>
      <c r="AE190" s="43"/>
    </row>
    <row r="191" spans="1:31" ht="15.75" x14ac:dyDescent="0.2">
      <c r="A191" s="8">
        <v>131</v>
      </c>
      <c r="B191" s="8" t="s">
        <v>210</v>
      </c>
      <c r="C191" s="8">
        <v>8</v>
      </c>
      <c r="D191" s="8">
        <v>3</v>
      </c>
      <c r="E191" s="8">
        <v>7</v>
      </c>
      <c r="F191" s="8">
        <v>9</v>
      </c>
      <c r="G191" s="8">
        <v>10</v>
      </c>
      <c r="H191" s="8">
        <v>15</v>
      </c>
      <c r="I191" s="8">
        <v>8</v>
      </c>
      <c r="J191" s="8">
        <v>4</v>
      </c>
      <c r="K191" s="8">
        <v>7</v>
      </c>
      <c r="L191" s="8">
        <v>3</v>
      </c>
      <c r="M191" s="8">
        <v>6</v>
      </c>
      <c r="N191" s="8">
        <v>5</v>
      </c>
      <c r="O191" s="8">
        <v>9</v>
      </c>
      <c r="P191" s="8">
        <v>2</v>
      </c>
      <c r="Q191" s="47">
        <f>SUM(C191:P191)</f>
        <v>96</v>
      </c>
      <c r="R191" s="8">
        <v>51</v>
      </c>
      <c r="S191" s="8">
        <v>12</v>
      </c>
      <c r="T191" s="47">
        <f>R191+S191</f>
        <v>63</v>
      </c>
      <c r="U191" s="8">
        <v>5</v>
      </c>
      <c r="V191" s="8">
        <v>3</v>
      </c>
      <c r="W191" s="8">
        <v>0</v>
      </c>
      <c r="X191" s="8">
        <v>0</v>
      </c>
      <c r="Y191" s="8">
        <v>2</v>
      </c>
      <c r="Z191" s="47">
        <f>SUM(U191:Y191)</f>
        <v>10</v>
      </c>
      <c r="AA191" s="8">
        <v>13</v>
      </c>
      <c r="AB191" s="8">
        <v>19</v>
      </c>
      <c r="AC191" s="8">
        <v>20</v>
      </c>
      <c r="AD191" s="47">
        <f>AA191+AB191+AC191</f>
        <v>52</v>
      </c>
      <c r="AE191" s="43">
        <f>Q191+T191+Z191+AD191</f>
        <v>221</v>
      </c>
    </row>
    <row r="192" spans="1:31" ht="15.75" x14ac:dyDescent="0.2">
      <c r="A192" s="8">
        <v>132</v>
      </c>
      <c r="B192" s="8" t="s">
        <v>188</v>
      </c>
      <c r="C192" s="8">
        <v>4</v>
      </c>
      <c r="D192" s="8">
        <v>9</v>
      </c>
      <c r="E192" s="8">
        <v>6</v>
      </c>
      <c r="F192" s="8">
        <v>9</v>
      </c>
      <c r="G192" s="8">
        <v>7</v>
      </c>
      <c r="H192" s="8">
        <v>17</v>
      </c>
      <c r="I192" s="8">
        <v>11</v>
      </c>
      <c r="J192" s="8">
        <v>6</v>
      </c>
      <c r="K192" s="8">
        <v>9</v>
      </c>
      <c r="L192" s="8">
        <v>3</v>
      </c>
      <c r="M192" s="8">
        <v>16</v>
      </c>
      <c r="N192" s="8">
        <v>9</v>
      </c>
      <c r="O192" s="8">
        <v>30</v>
      </c>
      <c r="P192" s="8">
        <v>11</v>
      </c>
      <c r="Q192" s="47">
        <f>SUM(C192:P192)</f>
        <v>147</v>
      </c>
      <c r="R192" s="8">
        <v>25</v>
      </c>
      <c r="S192" s="8">
        <v>13</v>
      </c>
      <c r="T192" s="47">
        <f>R192+S192</f>
        <v>38</v>
      </c>
      <c r="U192" s="8">
        <v>4</v>
      </c>
      <c r="V192" s="8">
        <v>3</v>
      </c>
      <c r="W192" s="8">
        <v>4</v>
      </c>
      <c r="X192" s="8">
        <v>6</v>
      </c>
      <c r="Y192" s="8">
        <v>3</v>
      </c>
      <c r="Z192" s="47">
        <f>SUM(U192:Y192)</f>
        <v>20</v>
      </c>
      <c r="AA192" s="8">
        <v>19</v>
      </c>
      <c r="AB192" s="8">
        <v>13</v>
      </c>
      <c r="AC192" s="8">
        <v>15</v>
      </c>
      <c r="AD192" s="47">
        <f>AA192+AB192+AC192</f>
        <v>47</v>
      </c>
      <c r="AE192" s="43">
        <f>Q192+T192+Z192+AD192</f>
        <v>252</v>
      </c>
    </row>
    <row r="193" spans="1:31" ht="15.75" x14ac:dyDescent="0.2">
      <c r="A193" s="8">
        <v>133</v>
      </c>
      <c r="B193" s="8" t="s">
        <v>109</v>
      </c>
      <c r="C193" s="8">
        <v>6</v>
      </c>
      <c r="D193" s="8">
        <v>9</v>
      </c>
      <c r="E193" s="8">
        <v>7</v>
      </c>
      <c r="F193" s="8">
        <v>8</v>
      </c>
      <c r="G193" s="8">
        <v>9</v>
      </c>
      <c r="H193" s="8">
        <v>18</v>
      </c>
      <c r="I193" s="8">
        <v>19</v>
      </c>
      <c r="J193" s="8">
        <v>7</v>
      </c>
      <c r="K193" s="8">
        <v>20</v>
      </c>
      <c r="L193" s="8">
        <v>5</v>
      </c>
      <c r="M193" s="8">
        <v>19</v>
      </c>
      <c r="N193" s="8">
        <v>18</v>
      </c>
      <c r="O193" s="8">
        <v>38</v>
      </c>
      <c r="P193" s="8">
        <v>28</v>
      </c>
      <c r="Q193" s="47">
        <f>SUM(C193:P193)</f>
        <v>211</v>
      </c>
      <c r="R193" s="8">
        <v>39</v>
      </c>
      <c r="S193" s="8">
        <v>41</v>
      </c>
      <c r="T193" s="47">
        <f>R193+S193</f>
        <v>80</v>
      </c>
      <c r="U193" s="8">
        <v>0</v>
      </c>
      <c r="V193" s="8">
        <v>1</v>
      </c>
      <c r="W193" s="8">
        <v>0</v>
      </c>
      <c r="X193" s="8">
        <v>0</v>
      </c>
      <c r="Y193" s="8">
        <v>2</v>
      </c>
      <c r="Z193" s="47">
        <f>SUM(U193:Y193)</f>
        <v>3</v>
      </c>
      <c r="AA193" s="8">
        <v>12</v>
      </c>
      <c r="AB193" s="8">
        <v>14</v>
      </c>
      <c r="AC193" s="8">
        <v>15</v>
      </c>
      <c r="AD193" s="47">
        <f>AA193+AB193+AC193</f>
        <v>41</v>
      </c>
      <c r="AE193" s="43">
        <f>Q193+T193+Z193+AD193</f>
        <v>335</v>
      </c>
    </row>
    <row r="194" spans="1:31" ht="15.75" x14ac:dyDescent="0.2">
      <c r="A194" s="8">
        <v>134</v>
      </c>
      <c r="B194" s="8" t="s">
        <v>166</v>
      </c>
      <c r="C194" s="8">
        <v>5</v>
      </c>
      <c r="D194" s="8">
        <v>10</v>
      </c>
      <c r="E194" s="8">
        <v>10</v>
      </c>
      <c r="F194" s="8">
        <v>9</v>
      </c>
      <c r="G194" s="8">
        <v>10</v>
      </c>
      <c r="H194" s="8">
        <v>15</v>
      </c>
      <c r="I194" s="8">
        <v>20</v>
      </c>
      <c r="J194" s="8">
        <v>14</v>
      </c>
      <c r="K194" s="8">
        <v>0</v>
      </c>
      <c r="L194" s="8">
        <v>3</v>
      </c>
      <c r="M194" s="8">
        <v>18</v>
      </c>
      <c r="N194" s="8">
        <v>7</v>
      </c>
      <c r="O194" s="8">
        <v>29</v>
      </c>
      <c r="P194" s="8">
        <v>15</v>
      </c>
      <c r="Q194" s="47">
        <f>SUM(C194:P194)</f>
        <v>165</v>
      </c>
      <c r="R194" s="8">
        <v>28</v>
      </c>
      <c r="S194" s="8">
        <v>15</v>
      </c>
      <c r="T194" s="47">
        <f>R194+S194</f>
        <v>43</v>
      </c>
      <c r="U194" s="8">
        <v>5</v>
      </c>
      <c r="V194" s="8">
        <v>0</v>
      </c>
      <c r="W194" s="8">
        <v>0</v>
      </c>
      <c r="X194" s="8">
        <v>4</v>
      </c>
      <c r="Y194" s="8">
        <v>5</v>
      </c>
      <c r="Z194" s="47">
        <f>SUM(U194:Y194)</f>
        <v>14</v>
      </c>
      <c r="AA194" s="8">
        <v>22</v>
      </c>
      <c r="AB194" s="8">
        <v>16</v>
      </c>
      <c r="AC194" s="8">
        <v>17</v>
      </c>
      <c r="AD194" s="47">
        <f>AA194+AB194+AC194</f>
        <v>55</v>
      </c>
      <c r="AE194" s="43">
        <f>Q194+T194+Z194+AD194</f>
        <v>277</v>
      </c>
    </row>
    <row r="195" spans="1:31" ht="15.75" x14ac:dyDescent="0.2">
      <c r="A195" s="8">
        <v>135</v>
      </c>
      <c r="B195" s="8" t="s">
        <v>237</v>
      </c>
      <c r="C195" s="8">
        <v>3</v>
      </c>
      <c r="D195" s="8">
        <v>2</v>
      </c>
      <c r="E195" s="8">
        <v>8</v>
      </c>
      <c r="F195" s="8">
        <v>10</v>
      </c>
      <c r="G195" s="8">
        <v>1</v>
      </c>
      <c r="H195" s="8">
        <v>17</v>
      </c>
      <c r="I195" s="8">
        <v>0</v>
      </c>
      <c r="J195" s="8">
        <v>13</v>
      </c>
      <c r="K195" s="8">
        <v>3</v>
      </c>
      <c r="L195" s="8">
        <v>3</v>
      </c>
      <c r="M195" s="8">
        <v>14</v>
      </c>
      <c r="N195" s="8">
        <v>22</v>
      </c>
      <c r="O195" s="8">
        <v>13</v>
      </c>
      <c r="P195" s="8"/>
      <c r="Q195" s="47">
        <f>SUM(C195:P195)</f>
        <v>109</v>
      </c>
      <c r="R195" s="8">
        <v>14</v>
      </c>
      <c r="S195" s="8">
        <v>9</v>
      </c>
      <c r="T195" s="47">
        <f>R195+S195</f>
        <v>23</v>
      </c>
      <c r="U195" s="8">
        <v>0</v>
      </c>
      <c r="V195" s="8">
        <v>1</v>
      </c>
      <c r="W195" s="8">
        <v>6</v>
      </c>
      <c r="X195" s="8">
        <v>0</v>
      </c>
      <c r="Y195" s="8">
        <v>0</v>
      </c>
      <c r="Z195" s="47">
        <f>SUM(U195:Y195)</f>
        <v>7</v>
      </c>
      <c r="AA195" s="8">
        <v>6</v>
      </c>
      <c r="AB195" s="8">
        <v>9</v>
      </c>
      <c r="AC195" s="8">
        <v>4</v>
      </c>
      <c r="AD195" s="47">
        <f>AA195+AB195+AC195</f>
        <v>19</v>
      </c>
      <c r="AE195" s="43">
        <f>Q195+T195+Z195+AD195</f>
        <v>158</v>
      </c>
    </row>
    <row r="196" spans="1:31" ht="15.75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47"/>
      <c r="R196" s="8"/>
      <c r="S196" s="8"/>
      <c r="T196" s="47"/>
      <c r="U196" s="8"/>
      <c r="V196" s="8"/>
      <c r="W196" s="8"/>
      <c r="X196" s="8"/>
      <c r="Y196" s="8"/>
      <c r="Z196" s="47"/>
      <c r="AA196" s="8"/>
      <c r="AB196" s="8"/>
      <c r="AC196" s="8"/>
      <c r="AD196" s="47"/>
      <c r="AE196" s="43"/>
    </row>
    <row r="197" spans="1:31" ht="15.75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47"/>
      <c r="R197" s="8"/>
      <c r="S197" s="8"/>
      <c r="T197" s="47"/>
      <c r="U197" s="8"/>
      <c r="V197" s="8"/>
      <c r="W197" s="8"/>
      <c r="X197" s="8"/>
      <c r="Y197" s="8"/>
      <c r="Z197" s="47"/>
      <c r="AA197" s="8"/>
      <c r="AB197" s="8"/>
      <c r="AC197" s="8"/>
      <c r="AD197" s="47"/>
      <c r="AE197" s="43"/>
    </row>
    <row r="198" spans="1:31" ht="15.75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47"/>
      <c r="R198" s="8"/>
      <c r="S198" s="8"/>
      <c r="T198" s="47"/>
      <c r="U198" s="8"/>
      <c r="V198" s="8"/>
      <c r="W198" s="8"/>
      <c r="X198" s="8"/>
      <c r="Y198" s="8"/>
      <c r="Z198" s="47"/>
      <c r="AA198" s="8"/>
      <c r="AB198" s="8"/>
      <c r="AC198" s="8"/>
      <c r="AD198" s="47"/>
      <c r="AE198" s="43"/>
    </row>
    <row r="199" spans="1:31" ht="15.75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47"/>
      <c r="R199" s="8"/>
      <c r="S199" s="8"/>
      <c r="T199" s="47"/>
      <c r="U199" s="8"/>
      <c r="V199" s="8"/>
      <c r="W199" s="8"/>
      <c r="X199" s="8"/>
      <c r="Y199" s="8"/>
      <c r="Z199" s="47"/>
      <c r="AA199" s="8"/>
      <c r="AB199" s="8"/>
      <c r="AC199" s="8"/>
      <c r="AD199" s="47"/>
      <c r="AE199" s="43"/>
    </row>
    <row r="200" spans="1:31" ht="15.75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47"/>
      <c r="R200" s="8"/>
      <c r="S200" s="8"/>
      <c r="T200" s="47"/>
      <c r="U200" s="8"/>
      <c r="V200" s="8"/>
      <c r="W200" s="8"/>
      <c r="X200" s="8"/>
      <c r="Y200" s="8"/>
      <c r="Z200" s="47"/>
      <c r="AA200" s="8"/>
      <c r="AB200" s="8"/>
      <c r="AC200" s="8"/>
      <c r="AD200" s="47"/>
      <c r="AE200" s="43"/>
    </row>
    <row r="201" spans="1:31" ht="15.75" x14ac:dyDescent="0.2">
      <c r="A201" s="8">
        <v>136</v>
      </c>
      <c r="B201" s="8" t="s">
        <v>253</v>
      </c>
      <c r="C201" s="8">
        <v>3</v>
      </c>
      <c r="D201" s="8">
        <v>2</v>
      </c>
      <c r="E201" s="8">
        <v>4</v>
      </c>
      <c r="F201" s="8">
        <v>2</v>
      </c>
      <c r="G201" s="8">
        <v>6</v>
      </c>
      <c r="H201" s="8"/>
      <c r="I201" s="8"/>
      <c r="J201" s="8">
        <v>5</v>
      </c>
      <c r="K201" s="8">
        <v>18</v>
      </c>
      <c r="L201" s="8">
        <v>3</v>
      </c>
      <c r="M201" s="8">
        <v>23</v>
      </c>
      <c r="N201" s="8"/>
      <c r="O201" s="8">
        <v>21</v>
      </c>
      <c r="P201" s="8">
        <v>0</v>
      </c>
      <c r="Q201" s="47">
        <f>SUM(C201:P201)</f>
        <v>87</v>
      </c>
      <c r="R201" s="8">
        <v>10</v>
      </c>
      <c r="S201" s="8">
        <v>16</v>
      </c>
      <c r="T201" s="47">
        <f>R201+S201</f>
        <v>26</v>
      </c>
      <c r="U201" s="8">
        <v>0</v>
      </c>
      <c r="V201" s="8">
        <v>0</v>
      </c>
      <c r="W201" s="8">
        <v>0</v>
      </c>
      <c r="X201" s="8">
        <v>2</v>
      </c>
      <c r="Y201" s="8">
        <v>2</v>
      </c>
      <c r="Z201" s="47">
        <f>SUM(U201:Y201)</f>
        <v>4</v>
      </c>
      <c r="AA201" s="8">
        <v>1</v>
      </c>
      <c r="AB201" s="8">
        <v>0</v>
      </c>
      <c r="AC201" s="8">
        <v>0</v>
      </c>
      <c r="AD201" s="47">
        <f>AA201+AB201+AC201</f>
        <v>1</v>
      </c>
      <c r="AE201" s="43">
        <f>Q201+T201+Z201+AD201</f>
        <v>118</v>
      </c>
    </row>
    <row r="202" spans="1:31" ht="15.75" x14ac:dyDescent="0.2">
      <c r="A202" s="8">
        <v>137</v>
      </c>
      <c r="B202" s="8" t="s">
        <v>251</v>
      </c>
      <c r="C202" s="8">
        <v>5</v>
      </c>
      <c r="D202" s="8">
        <v>4</v>
      </c>
      <c r="E202" s="8">
        <v>0</v>
      </c>
      <c r="F202" s="8">
        <v>5</v>
      </c>
      <c r="G202" s="8">
        <v>6</v>
      </c>
      <c r="H202" s="8">
        <v>1</v>
      </c>
      <c r="I202" s="8">
        <v>12</v>
      </c>
      <c r="J202" s="8">
        <v>0</v>
      </c>
      <c r="K202" s="8">
        <v>4</v>
      </c>
      <c r="L202" s="8">
        <v>0</v>
      </c>
      <c r="M202" s="8">
        <v>14</v>
      </c>
      <c r="N202" s="8">
        <v>0</v>
      </c>
      <c r="O202" s="8">
        <v>28</v>
      </c>
      <c r="P202" s="8">
        <v>0</v>
      </c>
      <c r="Q202" s="47">
        <f>SUM(C202:P202)</f>
        <v>79</v>
      </c>
      <c r="R202" s="8">
        <v>18</v>
      </c>
      <c r="S202" s="8">
        <v>13</v>
      </c>
      <c r="T202" s="47">
        <f>R202+S202</f>
        <v>31</v>
      </c>
      <c r="U202" s="8">
        <v>0</v>
      </c>
      <c r="V202" s="8">
        <v>0</v>
      </c>
      <c r="W202" s="8">
        <v>0</v>
      </c>
      <c r="X202" s="8">
        <v>8</v>
      </c>
      <c r="Y202" s="8">
        <v>0</v>
      </c>
      <c r="Z202" s="47">
        <f>SUM(U202:Y202)</f>
        <v>8</v>
      </c>
      <c r="AA202" s="8">
        <v>1</v>
      </c>
      <c r="AB202" s="8">
        <v>3</v>
      </c>
      <c r="AC202" s="8">
        <v>0</v>
      </c>
      <c r="AD202" s="47">
        <f>AA202+AB202+AC202</f>
        <v>4</v>
      </c>
      <c r="AE202" s="43">
        <f>Q202+T202+Z202+AD202</f>
        <v>122</v>
      </c>
    </row>
    <row r="203" spans="1:31" ht="15.75" x14ac:dyDescent="0.2">
      <c r="A203" s="8">
        <v>138</v>
      </c>
      <c r="B203" s="8" t="s">
        <v>230</v>
      </c>
      <c r="C203" s="8">
        <v>4</v>
      </c>
      <c r="D203" s="8">
        <v>1</v>
      </c>
      <c r="E203" s="8">
        <v>5</v>
      </c>
      <c r="F203" s="8">
        <v>1</v>
      </c>
      <c r="G203" s="8">
        <v>2</v>
      </c>
      <c r="H203" s="8">
        <v>16</v>
      </c>
      <c r="I203" s="8">
        <v>11</v>
      </c>
      <c r="J203" s="8">
        <v>4</v>
      </c>
      <c r="K203" s="8">
        <v>7</v>
      </c>
      <c r="L203" s="8">
        <v>13</v>
      </c>
      <c r="M203" s="8">
        <v>12</v>
      </c>
      <c r="N203" s="8">
        <v>15</v>
      </c>
      <c r="O203" s="8">
        <v>24</v>
      </c>
      <c r="P203" s="8">
        <v>0</v>
      </c>
      <c r="Q203" s="47">
        <f>SUM(C203:P203)</f>
        <v>115</v>
      </c>
      <c r="R203" s="8">
        <v>32</v>
      </c>
      <c r="S203" s="8">
        <v>10</v>
      </c>
      <c r="T203" s="47">
        <f>R203+S203</f>
        <v>42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47">
        <f>SUM(U203:Y203)</f>
        <v>0</v>
      </c>
      <c r="AA203" s="8">
        <v>3</v>
      </c>
      <c r="AB203" s="8">
        <v>1</v>
      </c>
      <c r="AC203" s="8">
        <v>8</v>
      </c>
      <c r="AD203" s="47">
        <f>AA203+AB203+AC203</f>
        <v>12</v>
      </c>
      <c r="AE203" s="43">
        <f>Q203+T203+Z203+AD203</f>
        <v>169</v>
      </c>
    </row>
    <row r="204" spans="1:31" ht="15.75" x14ac:dyDescent="0.2">
      <c r="A204" s="8">
        <v>139</v>
      </c>
      <c r="B204" s="8" t="s">
        <v>256</v>
      </c>
      <c r="C204" s="8">
        <v>6</v>
      </c>
      <c r="D204" s="8">
        <v>2</v>
      </c>
      <c r="E204" s="8">
        <v>8</v>
      </c>
      <c r="F204" s="8">
        <v>1</v>
      </c>
      <c r="G204" s="8">
        <v>0</v>
      </c>
      <c r="H204" s="8">
        <v>1</v>
      </c>
      <c r="I204" s="8">
        <v>8</v>
      </c>
      <c r="J204" s="8">
        <v>9</v>
      </c>
      <c r="K204" s="8">
        <v>2</v>
      </c>
      <c r="L204" s="8">
        <v>3</v>
      </c>
      <c r="M204" s="8">
        <v>9</v>
      </c>
      <c r="N204" s="8">
        <v>6</v>
      </c>
      <c r="O204" s="8">
        <v>13</v>
      </c>
      <c r="P204" s="8">
        <v>0</v>
      </c>
      <c r="Q204" s="47">
        <f>SUM(C204:P204)</f>
        <v>68</v>
      </c>
      <c r="R204" s="8">
        <v>19</v>
      </c>
      <c r="S204" s="8">
        <v>14</v>
      </c>
      <c r="T204" s="47">
        <f>R204+S204</f>
        <v>33</v>
      </c>
      <c r="U204" s="8">
        <v>0</v>
      </c>
      <c r="V204" s="8">
        <v>0</v>
      </c>
      <c r="W204" s="8">
        <v>0</v>
      </c>
      <c r="X204" s="8">
        <v>0</v>
      </c>
      <c r="Y204" s="8">
        <v>2</v>
      </c>
      <c r="Z204" s="47">
        <f>SUM(U204:Y204)</f>
        <v>2</v>
      </c>
      <c r="AA204" s="8">
        <v>2</v>
      </c>
      <c r="AB204" s="8">
        <v>1</v>
      </c>
      <c r="AC204" s="8">
        <v>10</v>
      </c>
      <c r="AD204" s="47">
        <f>AA204+AB204+AC204</f>
        <v>13</v>
      </c>
      <c r="AE204" s="43">
        <f>Q204+T204+Z204+AD204</f>
        <v>116</v>
      </c>
    </row>
    <row r="205" spans="1:31" ht="15.75" x14ac:dyDescent="0.2">
      <c r="A205" s="8">
        <v>140</v>
      </c>
      <c r="B205" s="8" t="s">
        <v>233</v>
      </c>
      <c r="C205" s="8">
        <v>2</v>
      </c>
      <c r="D205" s="8">
        <v>1</v>
      </c>
      <c r="E205" s="8">
        <v>2</v>
      </c>
      <c r="F205" s="8">
        <v>7</v>
      </c>
      <c r="G205" s="8">
        <v>6</v>
      </c>
      <c r="H205" s="8">
        <v>18</v>
      </c>
      <c r="I205" s="8">
        <v>11</v>
      </c>
      <c r="J205" s="8">
        <v>17</v>
      </c>
      <c r="K205" s="8">
        <v>4</v>
      </c>
      <c r="L205" s="8">
        <v>0</v>
      </c>
      <c r="M205" s="8">
        <v>14</v>
      </c>
      <c r="N205" s="8">
        <v>7</v>
      </c>
      <c r="O205" s="8">
        <v>29</v>
      </c>
      <c r="P205" s="8">
        <v>0</v>
      </c>
      <c r="Q205" s="47">
        <f>SUM(C205:P205)</f>
        <v>118</v>
      </c>
      <c r="R205" s="8">
        <v>28</v>
      </c>
      <c r="S205" s="8">
        <v>5</v>
      </c>
      <c r="T205" s="47">
        <f>R205+S205</f>
        <v>33</v>
      </c>
      <c r="U205" s="8">
        <v>4</v>
      </c>
      <c r="V205" s="8">
        <v>0</v>
      </c>
      <c r="W205" s="8">
        <v>0</v>
      </c>
      <c r="X205" s="8">
        <v>0</v>
      </c>
      <c r="Y205" s="8">
        <v>0</v>
      </c>
      <c r="Z205" s="47">
        <f>SUM(U205:Y205)</f>
        <v>4</v>
      </c>
      <c r="AA205" s="8">
        <v>0</v>
      </c>
      <c r="AB205" s="8">
        <v>4</v>
      </c>
      <c r="AC205" s="8">
        <v>2</v>
      </c>
      <c r="AD205" s="47">
        <f>AA205+AB205+AC205</f>
        <v>6</v>
      </c>
      <c r="AE205" s="43">
        <f>Q205+T205+Z205+AD205</f>
        <v>161</v>
      </c>
    </row>
    <row r="206" spans="1:31" ht="15.75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47"/>
      <c r="R206" s="8"/>
      <c r="S206" s="8"/>
      <c r="T206" s="47"/>
      <c r="U206" s="8"/>
      <c r="V206" s="8"/>
      <c r="W206" s="8"/>
      <c r="X206" s="8"/>
      <c r="Y206" s="8"/>
      <c r="Z206" s="47"/>
      <c r="AA206" s="8"/>
      <c r="AB206" s="8"/>
      <c r="AC206" s="8"/>
      <c r="AD206" s="47"/>
      <c r="AE206" s="43"/>
    </row>
    <row r="207" spans="1:31" ht="15.75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47"/>
      <c r="R207" s="8"/>
      <c r="S207" s="8"/>
      <c r="T207" s="47"/>
      <c r="U207" s="8"/>
      <c r="V207" s="8"/>
      <c r="W207" s="8"/>
      <c r="X207" s="8"/>
      <c r="Y207" s="8"/>
      <c r="Z207" s="47"/>
      <c r="AA207" s="8"/>
      <c r="AB207" s="8"/>
      <c r="AC207" s="8"/>
      <c r="AD207" s="47"/>
      <c r="AE207" s="43"/>
    </row>
    <row r="208" spans="1:31" ht="15.75" x14ac:dyDescent="0.2">
      <c r="A208" s="8">
        <v>141</v>
      </c>
      <c r="B208" s="8" t="s">
        <v>169</v>
      </c>
      <c r="C208" s="8">
        <v>7</v>
      </c>
      <c r="D208" s="8">
        <v>10</v>
      </c>
      <c r="E208" s="8">
        <v>8</v>
      </c>
      <c r="F208" s="8">
        <v>5</v>
      </c>
      <c r="G208" s="8">
        <v>8</v>
      </c>
      <c r="H208" s="8">
        <v>10</v>
      </c>
      <c r="I208" s="8">
        <v>18</v>
      </c>
      <c r="J208" s="8">
        <v>6</v>
      </c>
      <c r="K208" s="8">
        <v>0</v>
      </c>
      <c r="L208" s="8">
        <v>13</v>
      </c>
      <c r="M208" s="8">
        <v>15</v>
      </c>
      <c r="N208" s="8">
        <v>10</v>
      </c>
      <c r="O208" s="8">
        <v>22</v>
      </c>
      <c r="P208" s="8">
        <v>12</v>
      </c>
      <c r="Q208" s="47">
        <f>SUM(C208:P208)</f>
        <v>144</v>
      </c>
      <c r="R208" s="8">
        <v>44</v>
      </c>
      <c r="S208" s="8">
        <v>14</v>
      </c>
      <c r="T208" s="47">
        <f>R208+S208</f>
        <v>58</v>
      </c>
      <c r="U208" s="8">
        <v>5</v>
      </c>
      <c r="V208" s="8">
        <v>2</v>
      </c>
      <c r="W208" s="8">
        <v>4</v>
      </c>
      <c r="X208" s="8">
        <v>2</v>
      </c>
      <c r="Y208" s="8">
        <v>3</v>
      </c>
      <c r="Z208" s="47">
        <f>SUM(U208:Y208)</f>
        <v>16</v>
      </c>
      <c r="AA208" s="8">
        <v>25</v>
      </c>
      <c r="AB208" s="8">
        <v>17</v>
      </c>
      <c r="AC208" s="8">
        <v>14</v>
      </c>
      <c r="AD208" s="47">
        <f>AA208+AB208+AC208</f>
        <v>56</v>
      </c>
      <c r="AE208" s="43">
        <f>Q208+T208+Z208+AD208</f>
        <v>274</v>
      </c>
    </row>
    <row r="209" spans="1:31" ht="15.75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47"/>
      <c r="R209" s="8"/>
      <c r="S209" s="8"/>
      <c r="T209" s="47"/>
      <c r="U209" s="8"/>
      <c r="V209" s="8"/>
      <c r="W209" s="8"/>
      <c r="X209" s="8"/>
      <c r="Y209" s="8"/>
      <c r="Z209" s="47"/>
      <c r="AA209" s="8"/>
      <c r="AB209" s="8"/>
      <c r="AC209" s="8"/>
      <c r="AD209" s="47"/>
      <c r="AE209" s="43"/>
    </row>
    <row r="210" spans="1:31" ht="15.75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47"/>
      <c r="R210" s="8"/>
      <c r="S210" s="8"/>
      <c r="T210" s="47"/>
      <c r="U210" s="8"/>
      <c r="V210" s="8"/>
      <c r="W210" s="8"/>
      <c r="X210" s="8"/>
      <c r="Y210" s="8"/>
      <c r="Z210" s="47"/>
      <c r="AA210" s="8"/>
      <c r="AB210" s="8"/>
      <c r="AC210" s="8"/>
      <c r="AD210" s="47"/>
      <c r="AE210" s="43"/>
    </row>
    <row r="211" spans="1:31" ht="15.75" x14ac:dyDescent="0.2">
      <c r="A211" s="8">
        <v>142</v>
      </c>
      <c r="B211" s="8" t="s">
        <v>239</v>
      </c>
      <c r="C211" s="8">
        <v>6</v>
      </c>
      <c r="D211" s="8">
        <v>2</v>
      </c>
      <c r="E211" s="8">
        <v>8</v>
      </c>
      <c r="F211" s="8">
        <v>0</v>
      </c>
      <c r="G211" s="8">
        <v>7</v>
      </c>
      <c r="H211" s="8">
        <v>19</v>
      </c>
      <c r="I211" s="8">
        <v>4</v>
      </c>
      <c r="J211" s="8">
        <v>7</v>
      </c>
      <c r="K211" s="8">
        <v>0</v>
      </c>
      <c r="L211" s="8">
        <v>3</v>
      </c>
      <c r="M211" s="8">
        <v>15</v>
      </c>
      <c r="N211" s="8">
        <v>8</v>
      </c>
      <c r="O211" s="8">
        <v>22</v>
      </c>
      <c r="P211" s="8">
        <v>8</v>
      </c>
      <c r="Q211" s="47">
        <f>SUM(C211:P211)</f>
        <v>109</v>
      </c>
      <c r="R211" s="8">
        <v>18</v>
      </c>
      <c r="S211" s="8">
        <v>9</v>
      </c>
      <c r="T211" s="47">
        <f>R211+S211</f>
        <v>27</v>
      </c>
      <c r="U211" s="8">
        <v>0</v>
      </c>
      <c r="V211" s="8">
        <v>0</v>
      </c>
      <c r="W211" s="8">
        <v>0</v>
      </c>
      <c r="X211" s="8">
        <v>0</v>
      </c>
      <c r="Y211" s="8">
        <v>2</v>
      </c>
      <c r="Z211" s="47">
        <f>SUM(U211:Y211)</f>
        <v>2</v>
      </c>
      <c r="AA211" s="8">
        <v>12</v>
      </c>
      <c r="AB211" s="8">
        <v>7</v>
      </c>
      <c r="AC211" s="8">
        <v>4</v>
      </c>
      <c r="AD211" s="47">
        <f>AA211+AB211+AC211</f>
        <v>23</v>
      </c>
      <c r="AE211" s="43">
        <f>Q211+T211+Z211+AD211</f>
        <v>161</v>
      </c>
    </row>
    <row r="212" spans="1:31" ht="15.75" x14ac:dyDescent="0.2">
      <c r="A212" s="8">
        <v>143</v>
      </c>
      <c r="B212" s="8" t="s">
        <v>260</v>
      </c>
      <c r="C212" s="8">
        <v>6</v>
      </c>
      <c r="D212" s="8">
        <v>3</v>
      </c>
      <c r="E212" s="8">
        <v>7</v>
      </c>
      <c r="F212" s="8">
        <v>0</v>
      </c>
      <c r="G212" s="8">
        <v>0</v>
      </c>
      <c r="H212" s="8"/>
      <c r="I212" s="8"/>
      <c r="J212" s="8">
        <v>0</v>
      </c>
      <c r="K212" s="8">
        <v>6</v>
      </c>
      <c r="L212" s="8">
        <v>13</v>
      </c>
      <c r="M212" s="8">
        <v>2</v>
      </c>
      <c r="N212" s="8">
        <v>3</v>
      </c>
      <c r="O212" s="8">
        <v>5</v>
      </c>
      <c r="P212" s="8">
        <v>8</v>
      </c>
      <c r="Q212" s="47">
        <f>SUM(C212:P212)</f>
        <v>53</v>
      </c>
      <c r="R212" s="8">
        <v>14</v>
      </c>
      <c r="S212" s="8">
        <v>10</v>
      </c>
      <c r="T212" s="47">
        <f>R212+S212</f>
        <v>24</v>
      </c>
      <c r="U212" s="8">
        <v>4</v>
      </c>
      <c r="V212" s="8">
        <v>1</v>
      </c>
      <c r="W212" s="8">
        <v>4</v>
      </c>
      <c r="X212" s="8">
        <v>0</v>
      </c>
      <c r="Y212" s="8">
        <v>2</v>
      </c>
      <c r="Z212" s="47">
        <f>SUM(U212:Y212)</f>
        <v>11</v>
      </c>
      <c r="AA212" s="8">
        <v>0</v>
      </c>
      <c r="AB212" s="8">
        <v>13</v>
      </c>
      <c r="AC212" s="8">
        <v>2</v>
      </c>
      <c r="AD212" s="47">
        <f>AA212+AB212+AC212</f>
        <v>15</v>
      </c>
      <c r="AE212" s="43">
        <f>Q212+T212+Z212+AD212</f>
        <v>103</v>
      </c>
    </row>
    <row r="213" spans="1:31" ht="15.75" x14ac:dyDescent="0.2">
      <c r="A213" s="8">
        <v>144</v>
      </c>
      <c r="B213" s="8" t="s">
        <v>252</v>
      </c>
      <c r="C213" s="8">
        <v>6</v>
      </c>
      <c r="D213" s="8">
        <v>2</v>
      </c>
      <c r="E213" s="8">
        <v>4</v>
      </c>
      <c r="F213" s="8">
        <v>0</v>
      </c>
      <c r="G213" s="8">
        <v>1</v>
      </c>
      <c r="H213" s="8">
        <v>3</v>
      </c>
      <c r="I213" s="8">
        <v>13</v>
      </c>
      <c r="J213" s="8">
        <v>5</v>
      </c>
      <c r="K213" s="8">
        <v>0</v>
      </c>
      <c r="L213" s="8">
        <v>0</v>
      </c>
      <c r="M213" s="8">
        <v>13</v>
      </c>
      <c r="N213" s="8">
        <v>2</v>
      </c>
      <c r="O213" s="8">
        <v>21</v>
      </c>
      <c r="P213" s="8">
        <v>0</v>
      </c>
      <c r="Q213" s="47">
        <f>SUM(C213:P213)</f>
        <v>70</v>
      </c>
      <c r="R213" s="8">
        <v>11</v>
      </c>
      <c r="S213" s="8">
        <v>10</v>
      </c>
      <c r="T213" s="47">
        <f>R213+S213</f>
        <v>21</v>
      </c>
      <c r="U213" s="8">
        <v>0</v>
      </c>
      <c r="V213" s="8">
        <v>5</v>
      </c>
      <c r="W213" s="8">
        <v>3</v>
      </c>
      <c r="X213" s="8">
        <v>2</v>
      </c>
      <c r="Y213" s="8">
        <v>2</v>
      </c>
      <c r="Z213" s="47">
        <f>SUM(U213:Y213)</f>
        <v>12</v>
      </c>
      <c r="AA213" s="8">
        <v>5</v>
      </c>
      <c r="AB213" s="8">
        <v>3</v>
      </c>
      <c r="AC213" s="8">
        <v>10</v>
      </c>
      <c r="AD213" s="47">
        <f>AA213+AB213+AC213</f>
        <v>18</v>
      </c>
      <c r="AE213" s="43">
        <f>Q213+T213+Z213+AD213</f>
        <v>121</v>
      </c>
    </row>
    <row r="214" spans="1:31" ht="15.75" x14ac:dyDescent="0.2">
      <c r="A214" s="8">
        <v>145</v>
      </c>
      <c r="B214" s="8" t="s">
        <v>265</v>
      </c>
      <c r="C214" s="8">
        <v>6</v>
      </c>
      <c r="D214" s="8">
        <v>2</v>
      </c>
      <c r="E214" s="8">
        <v>2</v>
      </c>
      <c r="F214" s="8">
        <v>0</v>
      </c>
      <c r="G214" s="8">
        <v>8</v>
      </c>
      <c r="H214" s="8">
        <v>0</v>
      </c>
      <c r="I214" s="8">
        <v>5</v>
      </c>
      <c r="J214" s="8">
        <v>0</v>
      </c>
      <c r="K214" s="8">
        <v>0</v>
      </c>
      <c r="L214" s="8">
        <v>0</v>
      </c>
      <c r="M214" s="8">
        <v>7</v>
      </c>
      <c r="N214" s="8">
        <v>0</v>
      </c>
      <c r="O214" s="8">
        <v>17</v>
      </c>
      <c r="P214" s="8">
        <v>9</v>
      </c>
      <c r="Q214" s="47">
        <f>SUM(C214:P214)</f>
        <v>56</v>
      </c>
      <c r="R214" s="8">
        <v>8</v>
      </c>
      <c r="S214" s="8">
        <v>10</v>
      </c>
      <c r="T214" s="47">
        <f>R214+S214</f>
        <v>18</v>
      </c>
      <c r="U214" s="8">
        <v>0</v>
      </c>
      <c r="V214" s="8">
        <v>0</v>
      </c>
      <c r="W214" s="8">
        <v>4</v>
      </c>
      <c r="X214" s="8">
        <v>0</v>
      </c>
      <c r="Y214" s="8">
        <v>2</v>
      </c>
      <c r="Z214" s="47">
        <f>SUM(U214:Y214)</f>
        <v>6</v>
      </c>
      <c r="AA214" s="8">
        <v>5</v>
      </c>
      <c r="AB214" s="8">
        <v>3</v>
      </c>
      <c r="AC214" s="8">
        <v>7</v>
      </c>
      <c r="AD214" s="47">
        <f>AA214+AB214+AC214</f>
        <v>15</v>
      </c>
      <c r="AE214" s="43">
        <f>Q214+T214+Z214+AD214</f>
        <v>95</v>
      </c>
    </row>
    <row r="215" spans="1:31" ht="15.75" x14ac:dyDescent="0.2">
      <c r="A215" s="8">
        <v>146</v>
      </c>
      <c r="B215" s="8" t="s">
        <v>235</v>
      </c>
      <c r="C215" s="8">
        <v>5</v>
      </c>
      <c r="D215" s="8">
        <v>2</v>
      </c>
      <c r="E215" s="8">
        <v>8</v>
      </c>
      <c r="F215" s="8">
        <v>2</v>
      </c>
      <c r="G215" s="8">
        <v>0</v>
      </c>
      <c r="H215" s="8">
        <v>6</v>
      </c>
      <c r="I215" s="8">
        <v>3</v>
      </c>
      <c r="J215" s="8">
        <v>6</v>
      </c>
      <c r="K215" s="8">
        <v>0</v>
      </c>
      <c r="L215" s="8">
        <v>0</v>
      </c>
      <c r="M215" s="8">
        <v>18</v>
      </c>
      <c r="N215" s="8">
        <v>20</v>
      </c>
      <c r="O215" s="8">
        <v>28</v>
      </c>
      <c r="P215" s="8">
        <v>0</v>
      </c>
      <c r="Q215" s="47">
        <f>SUM(C215:P215)</f>
        <v>98</v>
      </c>
      <c r="R215" s="8">
        <v>27</v>
      </c>
      <c r="S215" s="8">
        <v>10</v>
      </c>
      <c r="T215" s="47">
        <f>R215+S215</f>
        <v>37</v>
      </c>
      <c r="U215" s="8">
        <v>0</v>
      </c>
      <c r="V215" s="8">
        <v>0</v>
      </c>
      <c r="W215" s="8">
        <v>0</v>
      </c>
      <c r="X215" s="8">
        <v>2</v>
      </c>
      <c r="Y215" s="8">
        <v>5</v>
      </c>
      <c r="Z215" s="47">
        <f>SUM(U215:Y215)</f>
        <v>7</v>
      </c>
      <c r="AA215" s="8">
        <v>11</v>
      </c>
      <c r="AB215" s="8">
        <v>7</v>
      </c>
      <c r="AC215" s="8">
        <v>0</v>
      </c>
      <c r="AD215" s="47">
        <f>AA215+AB215+AC215</f>
        <v>18</v>
      </c>
      <c r="AE215" s="43">
        <f>Q215+T215+Z215+AD215</f>
        <v>160</v>
      </c>
    </row>
    <row r="216" spans="1:31" ht="15.75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47"/>
      <c r="R216" s="8"/>
      <c r="S216" s="8"/>
      <c r="T216" s="47"/>
      <c r="U216" s="8"/>
      <c r="V216" s="8"/>
      <c r="W216" s="8"/>
      <c r="X216" s="8"/>
      <c r="Y216" s="8"/>
      <c r="Z216" s="47"/>
      <c r="AA216" s="8"/>
      <c r="AB216" s="8"/>
      <c r="AC216" s="8"/>
      <c r="AD216" s="47"/>
      <c r="AE216" s="43"/>
    </row>
    <row r="217" spans="1:31" ht="15.75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47"/>
      <c r="R217" s="8"/>
      <c r="S217" s="8"/>
      <c r="T217" s="47"/>
      <c r="U217" s="8"/>
      <c r="V217" s="8"/>
      <c r="W217" s="8"/>
      <c r="X217" s="8"/>
      <c r="Y217" s="8"/>
      <c r="Z217" s="47"/>
      <c r="AA217" s="8"/>
      <c r="AB217" s="8"/>
      <c r="AC217" s="8"/>
      <c r="AD217" s="47"/>
      <c r="AE217" s="43"/>
    </row>
    <row r="218" spans="1:31" ht="15.75" x14ac:dyDescent="0.2">
      <c r="A218" s="8">
        <v>147</v>
      </c>
      <c r="B218" s="8" t="s">
        <v>278</v>
      </c>
      <c r="C218" s="8">
        <v>6</v>
      </c>
      <c r="D218" s="8">
        <v>5</v>
      </c>
      <c r="E218" s="8">
        <v>2</v>
      </c>
      <c r="F218" s="8">
        <v>4</v>
      </c>
      <c r="G218" s="8">
        <v>0</v>
      </c>
      <c r="H218" s="8">
        <v>3</v>
      </c>
      <c r="I218" s="8">
        <v>0</v>
      </c>
      <c r="J218" s="8">
        <v>2</v>
      </c>
      <c r="K218" s="8">
        <v>0</v>
      </c>
      <c r="L218" s="8">
        <v>0</v>
      </c>
      <c r="M218" s="8">
        <v>11</v>
      </c>
      <c r="N218" s="8">
        <v>2</v>
      </c>
      <c r="O218" s="8">
        <v>0</v>
      </c>
      <c r="P218" s="8">
        <v>0</v>
      </c>
      <c r="Q218" s="47">
        <f>SUM(C218:P218)</f>
        <v>35</v>
      </c>
      <c r="R218" s="8">
        <v>13</v>
      </c>
      <c r="S218" s="8">
        <v>8</v>
      </c>
      <c r="T218" s="47">
        <f>R218+S218</f>
        <v>21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47">
        <f>SUM(U218:Y218)</f>
        <v>0</v>
      </c>
      <c r="AA218" s="8">
        <v>2</v>
      </c>
      <c r="AB218" s="8">
        <v>3</v>
      </c>
      <c r="AC218" s="8">
        <v>7</v>
      </c>
      <c r="AD218" s="47">
        <f>AA218+AB218+AC218</f>
        <v>12</v>
      </c>
      <c r="AE218" s="43">
        <f>Q218+T218+Z218+AD218</f>
        <v>68</v>
      </c>
    </row>
    <row r="219" spans="1:31" ht="15.75" x14ac:dyDescent="0.2">
      <c r="A219" s="8">
        <v>148</v>
      </c>
      <c r="B219" s="8" t="s">
        <v>272</v>
      </c>
      <c r="C219" s="8">
        <v>5</v>
      </c>
      <c r="D219" s="8">
        <v>2</v>
      </c>
      <c r="E219" s="8">
        <v>2</v>
      </c>
      <c r="F219" s="8">
        <v>5</v>
      </c>
      <c r="G219" s="8">
        <v>1</v>
      </c>
      <c r="H219" s="8">
        <v>3</v>
      </c>
      <c r="I219" s="8">
        <v>0</v>
      </c>
      <c r="J219" s="8">
        <v>4</v>
      </c>
      <c r="K219" s="8">
        <v>0</v>
      </c>
      <c r="L219" s="8">
        <v>3</v>
      </c>
      <c r="M219" s="8">
        <v>10</v>
      </c>
      <c r="N219" s="8">
        <v>7</v>
      </c>
      <c r="O219" s="8">
        <v>0</v>
      </c>
      <c r="P219" s="8">
        <v>0</v>
      </c>
      <c r="Q219" s="47">
        <f>SUM(C219:P219)</f>
        <v>42</v>
      </c>
      <c r="R219" s="8">
        <v>6</v>
      </c>
      <c r="S219" s="8">
        <v>7</v>
      </c>
      <c r="T219" s="47">
        <f>R219+S219</f>
        <v>13</v>
      </c>
      <c r="U219" s="8">
        <v>4</v>
      </c>
      <c r="V219" s="8">
        <v>1</v>
      </c>
      <c r="W219" s="8">
        <v>4</v>
      </c>
      <c r="X219" s="8">
        <v>8</v>
      </c>
      <c r="Y219" s="8">
        <v>1</v>
      </c>
      <c r="Z219" s="47">
        <f>SUM(U219:Y219)</f>
        <v>18</v>
      </c>
      <c r="AA219" s="8">
        <v>0</v>
      </c>
      <c r="AB219" s="8">
        <v>0</v>
      </c>
      <c r="AC219" s="8">
        <v>2</v>
      </c>
      <c r="AD219" s="47">
        <f>AA219+AB219+AC219</f>
        <v>2</v>
      </c>
      <c r="AE219" s="43">
        <f>Q219+T219+Z219+AD219</f>
        <v>75</v>
      </c>
    </row>
    <row r="220" spans="1:31" ht="15.75" x14ac:dyDescent="0.2">
      <c r="A220" s="8">
        <v>149</v>
      </c>
      <c r="B220" s="8" t="s">
        <v>274</v>
      </c>
      <c r="C220" s="8">
        <v>4</v>
      </c>
      <c r="D220" s="8">
        <v>2</v>
      </c>
      <c r="E220" s="8">
        <v>0</v>
      </c>
      <c r="F220" s="8">
        <v>0</v>
      </c>
      <c r="G220" s="8">
        <v>7</v>
      </c>
      <c r="H220" s="8">
        <v>20</v>
      </c>
      <c r="I220" s="8">
        <v>0</v>
      </c>
      <c r="J220" s="8"/>
      <c r="K220" s="8"/>
      <c r="L220" s="8"/>
      <c r="M220" s="8"/>
      <c r="N220" s="8">
        <v>5</v>
      </c>
      <c r="O220" s="8"/>
      <c r="P220" s="8">
        <v>0</v>
      </c>
      <c r="Q220" s="47">
        <f>SUM(C220:P220)</f>
        <v>38</v>
      </c>
      <c r="R220" s="8">
        <v>14</v>
      </c>
      <c r="S220" s="8">
        <v>10</v>
      </c>
      <c r="T220" s="47">
        <f>R220+S220</f>
        <v>24</v>
      </c>
      <c r="U220" s="8">
        <v>0</v>
      </c>
      <c r="V220" s="8">
        <v>0</v>
      </c>
      <c r="W220" s="8">
        <v>4</v>
      </c>
      <c r="X220" s="8">
        <v>0</v>
      </c>
      <c r="Y220" s="8">
        <v>0</v>
      </c>
      <c r="Z220" s="47">
        <f>SUM(U220:Y220)</f>
        <v>4</v>
      </c>
      <c r="AA220" s="8">
        <v>0</v>
      </c>
      <c r="AB220" s="8">
        <v>5</v>
      </c>
      <c r="AC220" s="8">
        <v>4</v>
      </c>
      <c r="AD220" s="47">
        <f>AA220+AB220+AC220</f>
        <v>9</v>
      </c>
      <c r="AE220" s="43">
        <f>Q220+T220+Z220+AD220</f>
        <v>75</v>
      </c>
    </row>
    <row r="221" spans="1:31" ht="15.75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47"/>
      <c r="R221" s="8"/>
      <c r="S221" s="8"/>
      <c r="T221" s="47"/>
      <c r="U221" s="8"/>
      <c r="V221" s="8"/>
      <c r="W221" s="8"/>
      <c r="X221" s="8"/>
      <c r="Y221" s="8"/>
      <c r="Z221" s="47"/>
      <c r="AA221" s="8"/>
      <c r="AB221" s="8"/>
      <c r="AC221" s="8"/>
      <c r="AD221" s="47"/>
      <c r="AE221" s="43"/>
    </row>
    <row r="222" spans="1:31" ht="15.75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47"/>
      <c r="R222" s="8"/>
      <c r="S222" s="8"/>
      <c r="T222" s="47"/>
      <c r="U222" s="8"/>
      <c r="V222" s="8"/>
      <c r="W222" s="8"/>
      <c r="X222" s="8"/>
      <c r="Y222" s="8"/>
      <c r="Z222" s="47"/>
      <c r="AA222" s="8"/>
      <c r="AB222" s="8"/>
      <c r="AC222" s="8"/>
      <c r="AD222" s="47"/>
      <c r="AE222" s="43"/>
    </row>
    <row r="223" spans="1:31" ht="15.75" x14ac:dyDescent="0.2">
      <c r="A223" s="8">
        <v>152</v>
      </c>
      <c r="B223" s="8" t="s">
        <v>288</v>
      </c>
      <c r="C223" s="8">
        <v>4</v>
      </c>
      <c r="D223" s="8">
        <v>0</v>
      </c>
      <c r="E223" s="8">
        <v>0</v>
      </c>
      <c r="F223" s="8">
        <v>0</v>
      </c>
      <c r="G223" s="8">
        <v>0</v>
      </c>
      <c r="H223" s="8">
        <v>1</v>
      </c>
      <c r="I223" s="8">
        <v>1</v>
      </c>
      <c r="J223" s="8">
        <v>4</v>
      </c>
      <c r="K223" s="8">
        <v>0</v>
      </c>
      <c r="L223" s="8">
        <v>0</v>
      </c>
      <c r="M223" s="8">
        <v>3</v>
      </c>
      <c r="N223" s="8">
        <v>0</v>
      </c>
      <c r="O223" s="8">
        <v>2</v>
      </c>
      <c r="P223" s="8">
        <v>0</v>
      </c>
      <c r="Q223" s="47">
        <f>SUM(C223:P223)</f>
        <v>15</v>
      </c>
      <c r="R223" s="8">
        <v>1</v>
      </c>
      <c r="S223" s="8">
        <v>1</v>
      </c>
      <c r="T223" s="47">
        <f>R223+S223</f>
        <v>2</v>
      </c>
      <c r="U223" s="8">
        <v>0</v>
      </c>
      <c r="V223" s="8">
        <v>0</v>
      </c>
      <c r="W223" s="8">
        <v>0</v>
      </c>
      <c r="X223" s="8">
        <v>0</v>
      </c>
      <c r="Y223" s="8">
        <v>1</v>
      </c>
      <c r="Z223" s="47">
        <f>SUM(U223:Y223)</f>
        <v>1</v>
      </c>
      <c r="AA223" s="8">
        <v>6</v>
      </c>
      <c r="AB223" s="8">
        <v>11</v>
      </c>
      <c r="AC223" s="8">
        <v>12</v>
      </c>
      <c r="AD223" s="47">
        <f>AA223+AB223+AC223</f>
        <v>29</v>
      </c>
      <c r="AE223" s="43">
        <f>Q223+T223+Z223+AD223</f>
        <v>47</v>
      </c>
    </row>
    <row r="224" spans="1:31" ht="15.75" x14ac:dyDescent="0.2">
      <c r="A224" s="8">
        <v>153</v>
      </c>
      <c r="B224" s="8" t="s">
        <v>289</v>
      </c>
      <c r="C224" s="8">
        <v>4</v>
      </c>
      <c r="D224" s="8">
        <v>1</v>
      </c>
      <c r="E224" s="8">
        <v>0</v>
      </c>
      <c r="F224" s="8">
        <v>0</v>
      </c>
      <c r="G224" s="8">
        <v>0</v>
      </c>
      <c r="H224" s="8">
        <v>3</v>
      </c>
      <c r="I224" s="8">
        <v>0</v>
      </c>
      <c r="J224" s="8">
        <v>0</v>
      </c>
      <c r="K224" s="8">
        <v>0</v>
      </c>
      <c r="L224" s="8">
        <v>0</v>
      </c>
      <c r="M224" s="8">
        <v>2</v>
      </c>
      <c r="N224" s="8">
        <v>0</v>
      </c>
      <c r="O224" s="8">
        <v>0</v>
      </c>
      <c r="P224" s="8">
        <v>0</v>
      </c>
      <c r="Q224" s="47">
        <f>SUM(C224:P224)</f>
        <v>10</v>
      </c>
      <c r="R224" s="8">
        <v>4</v>
      </c>
      <c r="S224" s="8">
        <v>3</v>
      </c>
      <c r="T224" s="47">
        <f>R224+S224</f>
        <v>7</v>
      </c>
      <c r="U224" s="8">
        <v>0</v>
      </c>
      <c r="V224" s="8">
        <v>0</v>
      </c>
      <c r="W224" s="8">
        <v>0</v>
      </c>
      <c r="X224" s="8">
        <v>3</v>
      </c>
      <c r="Y224" s="8">
        <v>2</v>
      </c>
      <c r="Z224" s="47">
        <f>SUM(U224:Y224)</f>
        <v>5</v>
      </c>
      <c r="AA224" s="8">
        <v>6</v>
      </c>
      <c r="AB224" s="8">
        <v>4</v>
      </c>
      <c r="AC224" s="8">
        <v>9</v>
      </c>
      <c r="AD224" s="47">
        <f>AA224+AB224+AC224</f>
        <v>19</v>
      </c>
      <c r="AE224" s="43">
        <f>Q224+T224+Z224+AD224</f>
        <v>41</v>
      </c>
    </row>
    <row r="225" spans="1:31" ht="15.75" x14ac:dyDescent="0.2">
      <c r="A225" s="8">
        <v>154</v>
      </c>
      <c r="B225" s="8" t="s">
        <v>286</v>
      </c>
      <c r="C225" s="8">
        <v>4</v>
      </c>
      <c r="D225" s="8">
        <v>2</v>
      </c>
      <c r="E225" s="8">
        <v>2</v>
      </c>
      <c r="F225" s="8">
        <v>0</v>
      </c>
      <c r="G225" s="8">
        <v>0</v>
      </c>
      <c r="H225" s="8">
        <v>1</v>
      </c>
      <c r="I225" s="8">
        <v>0</v>
      </c>
      <c r="J225" s="8">
        <v>0</v>
      </c>
      <c r="K225" s="8">
        <v>0</v>
      </c>
      <c r="L225" s="8">
        <v>0</v>
      </c>
      <c r="M225" s="8">
        <v>16</v>
      </c>
      <c r="N225" s="8"/>
      <c r="O225" s="8">
        <v>0</v>
      </c>
      <c r="P225" s="8">
        <v>0</v>
      </c>
      <c r="Q225" s="47">
        <f>SUM(C225:P225)</f>
        <v>25</v>
      </c>
      <c r="R225" s="8">
        <v>6</v>
      </c>
      <c r="S225" s="8">
        <v>2</v>
      </c>
      <c r="T225" s="47">
        <f>R225+S225</f>
        <v>8</v>
      </c>
      <c r="U225" s="8">
        <v>0</v>
      </c>
      <c r="V225" s="8">
        <v>3</v>
      </c>
      <c r="W225" s="8">
        <v>3</v>
      </c>
      <c r="X225" s="8">
        <v>0</v>
      </c>
      <c r="Y225" s="8">
        <v>0</v>
      </c>
      <c r="Z225" s="47">
        <f>SUM(U225:Y225)</f>
        <v>6</v>
      </c>
      <c r="AA225" s="8">
        <v>4</v>
      </c>
      <c r="AB225" s="8">
        <v>6</v>
      </c>
      <c r="AC225" s="8">
        <v>0</v>
      </c>
      <c r="AD225" s="47">
        <f>AA225+AB225+AC225</f>
        <v>10</v>
      </c>
      <c r="AE225" s="43">
        <f>Q225+T225+Z225+AD225</f>
        <v>49</v>
      </c>
    </row>
    <row r="226" spans="1:31" ht="15.75" x14ac:dyDescent="0.2">
      <c r="A226" s="8">
        <v>155</v>
      </c>
      <c r="B226" s="8" t="s">
        <v>280</v>
      </c>
      <c r="C226" s="8">
        <v>4</v>
      </c>
      <c r="D226" s="8">
        <v>5</v>
      </c>
      <c r="E226" s="8">
        <v>0</v>
      </c>
      <c r="F226" s="8">
        <v>0</v>
      </c>
      <c r="G226" s="8">
        <v>0</v>
      </c>
      <c r="H226" s="8">
        <v>1</v>
      </c>
      <c r="I226" s="8">
        <v>0</v>
      </c>
      <c r="J226" s="8">
        <v>0</v>
      </c>
      <c r="K226" s="8">
        <v>0</v>
      </c>
      <c r="L226" s="8">
        <v>0</v>
      </c>
      <c r="M226" s="8">
        <v>19</v>
      </c>
      <c r="N226" s="8"/>
      <c r="O226" s="8">
        <v>5</v>
      </c>
      <c r="P226" s="8">
        <v>0</v>
      </c>
      <c r="Q226" s="47">
        <f>SUM(C226:P226)</f>
        <v>34</v>
      </c>
      <c r="R226" s="8">
        <v>7</v>
      </c>
      <c r="S226" s="8">
        <v>7</v>
      </c>
      <c r="T226" s="47">
        <f>R226+S226</f>
        <v>14</v>
      </c>
      <c r="U226" s="8">
        <v>0</v>
      </c>
      <c r="V226" s="8">
        <v>0</v>
      </c>
      <c r="W226" s="8">
        <v>0</v>
      </c>
      <c r="X226" s="8">
        <v>2</v>
      </c>
      <c r="Y226" s="8">
        <v>1</v>
      </c>
      <c r="Z226" s="47">
        <f>SUM(U226:Y226)</f>
        <v>3</v>
      </c>
      <c r="AA226" s="8">
        <v>11</v>
      </c>
      <c r="AB226" s="8">
        <v>3</v>
      </c>
      <c r="AC226" s="8">
        <v>0</v>
      </c>
      <c r="AD226" s="47">
        <f>AA226+AB226+AC226</f>
        <v>14</v>
      </c>
      <c r="AE226" s="43">
        <f>Q226+T226+Z226+AD226</f>
        <v>65</v>
      </c>
    </row>
    <row r="227" spans="1:31" ht="15.75" x14ac:dyDescent="0.2">
      <c r="A227" s="8">
        <v>156</v>
      </c>
      <c r="B227" s="8" t="s">
        <v>277</v>
      </c>
      <c r="C227" s="8">
        <v>6</v>
      </c>
      <c r="D227" s="8">
        <v>2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15</v>
      </c>
      <c r="N227" s="8"/>
      <c r="O227" s="8">
        <v>7</v>
      </c>
      <c r="P227" s="8">
        <v>0</v>
      </c>
      <c r="Q227" s="47">
        <f>SUM(C227:P227)</f>
        <v>30</v>
      </c>
      <c r="R227" s="8">
        <v>5</v>
      </c>
      <c r="S227" s="8">
        <v>4</v>
      </c>
      <c r="T227" s="47">
        <f>R227+S227</f>
        <v>9</v>
      </c>
      <c r="U227" s="8">
        <v>0</v>
      </c>
      <c r="V227" s="8">
        <v>0</v>
      </c>
      <c r="W227" s="8">
        <v>0</v>
      </c>
      <c r="X227" s="8">
        <v>0</v>
      </c>
      <c r="Y227" s="8">
        <v>2</v>
      </c>
      <c r="Z227" s="47">
        <f>SUM(U227:Y227)</f>
        <v>2</v>
      </c>
      <c r="AA227" s="8">
        <v>15</v>
      </c>
      <c r="AB227" s="8">
        <v>8</v>
      </c>
      <c r="AC227" s="8">
        <v>10</v>
      </c>
      <c r="AD227" s="47">
        <f>AA227+AB227+AC227</f>
        <v>33</v>
      </c>
      <c r="AE227" s="43">
        <f>Q227+T227+Z227+AD227</f>
        <v>74</v>
      </c>
    </row>
    <row r="228" spans="1:31" ht="15.75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47"/>
      <c r="R228" s="8"/>
      <c r="S228" s="8"/>
      <c r="T228" s="47"/>
      <c r="U228" s="8"/>
      <c r="V228" s="8"/>
      <c r="W228" s="8"/>
      <c r="X228" s="8"/>
      <c r="Y228" s="8"/>
      <c r="Z228" s="47"/>
      <c r="AA228" s="8"/>
      <c r="AB228" s="8"/>
      <c r="AC228" s="8"/>
      <c r="AD228" s="47"/>
      <c r="AE228" s="43"/>
    </row>
    <row r="229" spans="1:31" ht="15.75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47"/>
      <c r="R229" s="8"/>
      <c r="S229" s="8"/>
      <c r="T229" s="47"/>
      <c r="U229" s="8"/>
      <c r="V229" s="8"/>
      <c r="W229" s="8"/>
      <c r="X229" s="8"/>
      <c r="Y229" s="8"/>
      <c r="Z229" s="47"/>
      <c r="AA229" s="8"/>
      <c r="AB229" s="8"/>
      <c r="AC229" s="8"/>
      <c r="AD229" s="47"/>
      <c r="AE229" s="43"/>
    </row>
    <row r="230" spans="1:31" ht="15.75" x14ac:dyDescent="0.2">
      <c r="A230" s="8">
        <v>157</v>
      </c>
      <c r="B230" s="8" t="s">
        <v>77</v>
      </c>
      <c r="C230" s="8">
        <v>6</v>
      </c>
      <c r="D230" s="8">
        <v>10</v>
      </c>
      <c r="E230" s="8">
        <v>7</v>
      </c>
      <c r="F230" s="8">
        <v>4</v>
      </c>
      <c r="G230" s="8">
        <v>8</v>
      </c>
      <c r="H230" s="8">
        <v>18</v>
      </c>
      <c r="I230" s="8">
        <v>20</v>
      </c>
      <c r="J230" s="8">
        <v>15</v>
      </c>
      <c r="K230" s="8">
        <v>20</v>
      </c>
      <c r="L230" s="8">
        <v>19</v>
      </c>
      <c r="M230" s="8">
        <v>20</v>
      </c>
      <c r="N230" s="8">
        <v>18</v>
      </c>
      <c r="O230" s="8">
        <v>24</v>
      </c>
      <c r="P230" s="8">
        <v>21</v>
      </c>
      <c r="Q230" s="47">
        <f>SUM(C230:P230)</f>
        <v>210</v>
      </c>
      <c r="R230" s="8">
        <v>55</v>
      </c>
      <c r="S230" s="8">
        <v>26</v>
      </c>
      <c r="T230" s="47">
        <f>R230+S230</f>
        <v>81</v>
      </c>
      <c r="U230" s="8">
        <v>5</v>
      </c>
      <c r="V230" s="8">
        <v>5</v>
      </c>
      <c r="W230" s="8">
        <v>7</v>
      </c>
      <c r="X230" s="8">
        <v>3</v>
      </c>
      <c r="Y230" s="8">
        <v>3</v>
      </c>
      <c r="Z230" s="47">
        <f>SUM(U230:Y230)</f>
        <v>23</v>
      </c>
      <c r="AA230" s="8">
        <v>9</v>
      </c>
      <c r="AB230" s="8">
        <v>23</v>
      </c>
      <c r="AC230" s="8">
        <v>10</v>
      </c>
      <c r="AD230" s="47">
        <f>AA230+AB230+AC230</f>
        <v>42</v>
      </c>
      <c r="AE230" s="43">
        <f>Q230+T230+Z230+AD230</f>
        <v>356</v>
      </c>
    </row>
    <row r="231" spans="1:31" ht="15.75" x14ac:dyDescent="0.2">
      <c r="A231" s="8">
        <v>158</v>
      </c>
      <c r="B231" s="8" t="s">
        <v>205</v>
      </c>
      <c r="C231" s="8">
        <v>5</v>
      </c>
      <c r="D231" s="8">
        <v>1</v>
      </c>
      <c r="E231" s="8">
        <v>8</v>
      </c>
      <c r="F231" s="8">
        <v>10</v>
      </c>
      <c r="G231" s="8">
        <v>0</v>
      </c>
      <c r="H231" s="8">
        <v>13</v>
      </c>
      <c r="I231" s="8">
        <v>18</v>
      </c>
      <c r="J231" s="8">
        <v>8</v>
      </c>
      <c r="K231" s="8">
        <v>6</v>
      </c>
      <c r="L231" s="8">
        <v>5</v>
      </c>
      <c r="M231" s="8">
        <v>20</v>
      </c>
      <c r="N231" s="8">
        <v>5</v>
      </c>
      <c r="O231" s="8">
        <v>28</v>
      </c>
      <c r="P231" s="8">
        <v>3</v>
      </c>
      <c r="Q231" s="47">
        <f>SUM(C231:P231)</f>
        <v>130</v>
      </c>
      <c r="R231" s="8">
        <v>37</v>
      </c>
      <c r="S231" s="8">
        <v>8</v>
      </c>
      <c r="T231" s="47">
        <f>R231+S231</f>
        <v>45</v>
      </c>
      <c r="U231" s="8">
        <v>5</v>
      </c>
      <c r="V231" s="8">
        <v>1</v>
      </c>
      <c r="W231" s="8">
        <v>10</v>
      </c>
      <c r="X231" s="8">
        <v>2</v>
      </c>
      <c r="Y231" s="8">
        <v>5</v>
      </c>
      <c r="Z231" s="47">
        <f>SUM(U231:Y231)</f>
        <v>23</v>
      </c>
      <c r="AA231" s="8">
        <v>11</v>
      </c>
      <c r="AB231" s="8">
        <v>7</v>
      </c>
      <c r="AC231" s="8">
        <v>2</v>
      </c>
      <c r="AD231" s="47">
        <f>AA231+AB231+AC231</f>
        <v>20</v>
      </c>
      <c r="AE231" s="43">
        <f>Q231+T231+Z231+AD231</f>
        <v>218</v>
      </c>
    </row>
    <row r="232" spans="1:31" ht="15.75" x14ac:dyDescent="0.2">
      <c r="A232" s="8">
        <v>159</v>
      </c>
      <c r="B232" s="8" t="s">
        <v>167</v>
      </c>
      <c r="C232" s="8">
        <v>7</v>
      </c>
      <c r="D232" s="8">
        <v>9</v>
      </c>
      <c r="E232" s="8">
        <v>5</v>
      </c>
      <c r="F232" s="8">
        <v>10</v>
      </c>
      <c r="G232" s="8">
        <v>4</v>
      </c>
      <c r="H232" s="8">
        <v>19</v>
      </c>
      <c r="I232" s="8">
        <v>19</v>
      </c>
      <c r="J232" s="8">
        <v>6</v>
      </c>
      <c r="K232" s="8">
        <v>6</v>
      </c>
      <c r="L232" s="8">
        <v>15</v>
      </c>
      <c r="M232" s="8">
        <v>21</v>
      </c>
      <c r="N232" s="8">
        <v>11</v>
      </c>
      <c r="O232" s="8">
        <v>32</v>
      </c>
      <c r="P232" s="8">
        <v>10</v>
      </c>
      <c r="Q232" s="47">
        <f>SUM(C232:P232)</f>
        <v>174</v>
      </c>
      <c r="R232" s="8">
        <v>40</v>
      </c>
      <c r="S232" s="8">
        <v>24</v>
      </c>
      <c r="T232" s="47">
        <f>R232+S232</f>
        <v>64</v>
      </c>
      <c r="U232" s="8">
        <v>0</v>
      </c>
      <c r="V232" s="8">
        <v>0</v>
      </c>
      <c r="W232" s="8">
        <v>0</v>
      </c>
      <c r="X232" s="8">
        <v>3</v>
      </c>
      <c r="Y232" s="8">
        <v>3</v>
      </c>
      <c r="Z232" s="47">
        <f>SUM(U232:Y232)</f>
        <v>6</v>
      </c>
      <c r="AA232" s="8">
        <v>6</v>
      </c>
      <c r="AB232" s="8">
        <v>13</v>
      </c>
      <c r="AC232" s="8">
        <v>12</v>
      </c>
      <c r="AD232" s="47">
        <f>AA232+AB232+AC232</f>
        <v>31</v>
      </c>
      <c r="AE232" s="43">
        <f>Q232+T232+Z232+AD232</f>
        <v>275</v>
      </c>
    </row>
    <row r="233" spans="1:31" ht="15.75" x14ac:dyDescent="0.2">
      <c r="A233" s="8">
        <v>160</v>
      </c>
      <c r="B233" s="8" t="s">
        <v>90</v>
      </c>
      <c r="C233" s="8">
        <v>7</v>
      </c>
      <c r="D233" s="8">
        <v>7</v>
      </c>
      <c r="E233" s="8">
        <v>10</v>
      </c>
      <c r="F233" s="8">
        <v>10</v>
      </c>
      <c r="G233" s="8">
        <v>3</v>
      </c>
      <c r="H233" s="8">
        <v>15</v>
      </c>
      <c r="I233" s="8">
        <v>20</v>
      </c>
      <c r="J233" s="8">
        <v>15</v>
      </c>
      <c r="K233" s="8">
        <v>2</v>
      </c>
      <c r="L233" s="8">
        <v>17</v>
      </c>
      <c r="M233" s="8">
        <v>22</v>
      </c>
      <c r="N233" s="8">
        <v>20</v>
      </c>
      <c r="O233" s="8">
        <v>29</v>
      </c>
      <c r="P233" s="8">
        <v>4</v>
      </c>
      <c r="Q233" s="47">
        <f>SUM(C233:P233)</f>
        <v>181</v>
      </c>
      <c r="R233" s="8">
        <v>55</v>
      </c>
      <c r="S233" s="8">
        <v>30</v>
      </c>
      <c r="T233" s="47">
        <f>R233+S233</f>
        <v>85</v>
      </c>
      <c r="U233" s="8">
        <v>5</v>
      </c>
      <c r="V233" s="8">
        <v>5</v>
      </c>
      <c r="W233" s="8">
        <v>0</v>
      </c>
      <c r="X233" s="8">
        <v>14</v>
      </c>
      <c r="Y233" s="8">
        <v>4</v>
      </c>
      <c r="Z233" s="47">
        <f>SUM(U233:Y233)</f>
        <v>28</v>
      </c>
      <c r="AA233" s="8">
        <v>17</v>
      </c>
      <c r="AB233" s="8">
        <v>9</v>
      </c>
      <c r="AC233" s="8">
        <v>16</v>
      </c>
      <c r="AD233" s="47">
        <f>AA233+AB233+AC233</f>
        <v>42</v>
      </c>
      <c r="AE233" s="43">
        <f>Q233+T233+Z233+AD233</f>
        <v>336</v>
      </c>
    </row>
    <row r="234" spans="1:31" ht="15.75" x14ac:dyDescent="0.2">
      <c r="A234" s="8">
        <v>161</v>
      </c>
      <c r="B234" s="8" t="s">
        <v>152</v>
      </c>
      <c r="C234" s="8">
        <v>4</v>
      </c>
      <c r="D234" s="8">
        <v>8</v>
      </c>
      <c r="E234" s="8">
        <v>9</v>
      </c>
      <c r="F234" s="8">
        <v>8</v>
      </c>
      <c r="G234" s="8">
        <v>5</v>
      </c>
      <c r="H234" s="8">
        <v>18</v>
      </c>
      <c r="I234" s="8">
        <v>15</v>
      </c>
      <c r="J234" s="8">
        <v>20</v>
      </c>
      <c r="K234" s="8">
        <v>20</v>
      </c>
      <c r="L234" s="8">
        <v>10</v>
      </c>
      <c r="M234" s="8">
        <v>10</v>
      </c>
      <c r="N234" s="8">
        <v>23</v>
      </c>
      <c r="O234" s="8">
        <v>26</v>
      </c>
      <c r="P234" s="8">
        <v>28</v>
      </c>
      <c r="Q234" s="47">
        <f>SUM(C234:P234)</f>
        <v>204</v>
      </c>
      <c r="R234" s="8">
        <v>35</v>
      </c>
      <c r="S234" s="8">
        <v>17</v>
      </c>
      <c r="T234" s="47">
        <f>R234+S234</f>
        <v>52</v>
      </c>
      <c r="U234" s="8">
        <v>0</v>
      </c>
      <c r="V234" s="8">
        <v>0</v>
      </c>
      <c r="W234" s="8">
        <v>0</v>
      </c>
      <c r="X234" s="8">
        <v>0</v>
      </c>
      <c r="Y234" s="8">
        <v>4</v>
      </c>
      <c r="Z234" s="47">
        <f>SUM(U234:Y234)</f>
        <v>4</v>
      </c>
      <c r="AA234" s="8">
        <v>15</v>
      </c>
      <c r="AB234" s="8">
        <v>16</v>
      </c>
      <c r="AC234" s="8">
        <v>2</v>
      </c>
      <c r="AD234" s="47">
        <f>AA234+AB234+AC234</f>
        <v>33</v>
      </c>
      <c r="AE234" s="43">
        <f>Q234+T234+Z234+AD234</f>
        <v>293</v>
      </c>
    </row>
    <row r="235" spans="1:31" ht="15.75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47"/>
      <c r="R235" s="8"/>
      <c r="S235" s="8"/>
      <c r="T235" s="47"/>
      <c r="U235" s="8"/>
      <c r="V235" s="8"/>
      <c r="W235" s="8"/>
      <c r="X235" s="8"/>
      <c r="Y235" s="8"/>
      <c r="Z235" s="47"/>
      <c r="AA235" s="8"/>
      <c r="AB235" s="8"/>
      <c r="AC235" s="8"/>
      <c r="AD235" s="47"/>
      <c r="AE235" s="43"/>
    </row>
    <row r="236" spans="1:31" ht="15.75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47"/>
      <c r="R236" s="8"/>
      <c r="S236" s="8"/>
      <c r="T236" s="47"/>
      <c r="U236" s="8"/>
      <c r="V236" s="8"/>
      <c r="W236" s="8"/>
      <c r="X236" s="8"/>
      <c r="Y236" s="8"/>
      <c r="Z236" s="47"/>
      <c r="AA236" s="8"/>
      <c r="AB236" s="8"/>
      <c r="AC236" s="8"/>
      <c r="AD236" s="47"/>
      <c r="AE236" s="43"/>
    </row>
    <row r="237" spans="1:31" ht="15.75" x14ac:dyDescent="0.2">
      <c r="A237" s="8">
        <v>162</v>
      </c>
      <c r="B237" s="8" t="s">
        <v>245</v>
      </c>
      <c r="C237" s="8">
        <v>4</v>
      </c>
      <c r="D237" s="8">
        <v>9</v>
      </c>
      <c r="E237" s="8">
        <v>8</v>
      </c>
      <c r="F237" s="8">
        <v>5</v>
      </c>
      <c r="G237" s="8">
        <v>8</v>
      </c>
      <c r="H237" s="8">
        <v>3</v>
      </c>
      <c r="I237" s="8">
        <v>13</v>
      </c>
      <c r="J237" s="8">
        <v>8</v>
      </c>
      <c r="K237" s="8">
        <v>2</v>
      </c>
      <c r="L237" s="8">
        <v>0</v>
      </c>
      <c r="M237" s="8">
        <v>15</v>
      </c>
      <c r="N237" s="8">
        <v>4</v>
      </c>
      <c r="O237" s="8">
        <v>6</v>
      </c>
      <c r="P237" s="8">
        <v>5</v>
      </c>
      <c r="Q237" s="47">
        <f>SUM(C237:P237)</f>
        <v>90</v>
      </c>
      <c r="R237" s="8">
        <v>37</v>
      </c>
      <c r="S237" s="8">
        <v>9</v>
      </c>
      <c r="T237" s="47">
        <f>R237+S237</f>
        <v>46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47">
        <f>SUM(U237:Y237)</f>
        <v>0</v>
      </c>
      <c r="AA237" s="8">
        <v>2</v>
      </c>
      <c r="AB237" s="8">
        <v>2</v>
      </c>
      <c r="AC237" s="8">
        <v>9</v>
      </c>
      <c r="AD237" s="47">
        <f>AA237+AB237+AC237</f>
        <v>13</v>
      </c>
      <c r="AE237" s="43">
        <f>Q237+T237+Z237+AD237</f>
        <v>149</v>
      </c>
    </row>
    <row r="238" spans="1:31" ht="15.75" x14ac:dyDescent="0.2">
      <c r="A238" s="8">
        <v>163</v>
      </c>
      <c r="B238" s="8" t="s">
        <v>244</v>
      </c>
      <c r="C238" s="8">
        <v>7</v>
      </c>
      <c r="D238" s="8">
        <v>5</v>
      </c>
      <c r="E238" s="8">
        <v>7</v>
      </c>
      <c r="F238" s="8">
        <v>10</v>
      </c>
      <c r="G238" s="8">
        <v>6</v>
      </c>
      <c r="H238" s="8">
        <v>2</v>
      </c>
      <c r="I238" s="8">
        <v>11</v>
      </c>
      <c r="J238" s="8">
        <v>4</v>
      </c>
      <c r="K238" s="8">
        <v>0</v>
      </c>
      <c r="L238" s="8">
        <v>0</v>
      </c>
      <c r="M238" s="8">
        <v>16</v>
      </c>
      <c r="N238" s="8">
        <v>0</v>
      </c>
      <c r="O238" s="8">
        <v>16</v>
      </c>
      <c r="P238" s="8">
        <v>4</v>
      </c>
      <c r="Q238" s="47">
        <f>SUM(C238:P238)</f>
        <v>88</v>
      </c>
      <c r="R238" s="8">
        <v>42</v>
      </c>
      <c r="S238" s="8">
        <v>0</v>
      </c>
      <c r="T238" s="47">
        <f>R238+S238</f>
        <v>42</v>
      </c>
      <c r="U238" s="8">
        <v>0</v>
      </c>
      <c r="V238" s="8">
        <v>0</v>
      </c>
      <c r="W238" s="8">
        <v>0</v>
      </c>
      <c r="X238" s="8">
        <v>0</v>
      </c>
      <c r="Y238" s="8">
        <v>3</v>
      </c>
      <c r="Z238" s="47">
        <f>SUM(U238:Y238)</f>
        <v>3</v>
      </c>
      <c r="AA238" s="8">
        <v>3</v>
      </c>
      <c r="AB238" s="8">
        <v>8</v>
      </c>
      <c r="AC238" s="8">
        <v>7</v>
      </c>
      <c r="AD238" s="47">
        <f>AA238+AB238+AC238</f>
        <v>18</v>
      </c>
      <c r="AE238" s="43">
        <f>Q238+T238+Z238+AD238</f>
        <v>151</v>
      </c>
    </row>
    <row r="239" spans="1:31" ht="15.75" x14ac:dyDescent="0.2">
      <c r="A239" s="8">
        <v>164</v>
      </c>
      <c r="B239" s="8" t="s">
        <v>224</v>
      </c>
      <c r="C239" s="8">
        <v>7</v>
      </c>
      <c r="D239" s="8">
        <v>5</v>
      </c>
      <c r="E239" s="8">
        <v>4</v>
      </c>
      <c r="F239" s="8">
        <v>10</v>
      </c>
      <c r="G239" s="8">
        <v>8</v>
      </c>
      <c r="H239" s="8">
        <v>19</v>
      </c>
      <c r="I239" s="8">
        <v>7</v>
      </c>
      <c r="J239" s="8">
        <v>15</v>
      </c>
      <c r="K239" s="8">
        <v>0</v>
      </c>
      <c r="L239" s="8">
        <v>3</v>
      </c>
      <c r="M239" s="8">
        <v>10</v>
      </c>
      <c r="N239" s="8">
        <v>7</v>
      </c>
      <c r="O239" s="8">
        <v>16</v>
      </c>
      <c r="P239" s="8">
        <v>4</v>
      </c>
      <c r="Q239" s="47">
        <f>SUM(C239:P239)</f>
        <v>115</v>
      </c>
      <c r="R239" s="8">
        <v>28</v>
      </c>
      <c r="S239" s="8">
        <v>11</v>
      </c>
      <c r="T239" s="47">
        <f>R239+S239</f>
        <v>39</v>
      </c>
      <c r="U239" s="8">
        <v>5</v>
      </c>
      <c r="V239" s="8">
        <v>2</v>
      </c>
      <c r="W239" s="8">
        <v>4</v>
      </c>
      <c r="X239" s="8">
        <v>2</v>
      </c>
      <c r="Y239" s="8">
        <v>0</v>
      </c>
      <c r="Z239" s="47">
        <f>SUM(U239:Y239)</f>
        <v>13</v>
      </c>
      <c r="AA239" s="8">
        <v>5</v>
      </c>
      <c r="AB239" s="8">
        <v>6</v>
      </c>
      <c r="AC239" s="8">
        <v>2</v>
      </c>
      <c r="AD239" s="47">
        <f>AA239+AB239+AC239</f>
        <v>13</v>
      </c>
      <c r="AE239" s="43">
        <f>Q239+T239+Z239+AD239</f>
        <v>180</v>
      </c>
    </row>
    <row r="240" spans="1:31" ht="15.75" x14ac:dyDescent="0.2">
      <c r="A240" s="8">
        <v>165</v>
      </c>
      <c r="B240" s="8" t="s">
        <v>222</v>
      </c>
      <c r="C240" s="8">
        <v>5</v>
      </c>
      <c r="D240" s="8">
        <v>2</v>
      </c>
      <c r="E240" s="8">
        <v>9</v>
      </c>
      <c r="F240" s="8">
        <v>5</v>
      </c>
      <c r="G240" s="8">
        <v>8</v>
      </c>
      <c r="H240" s="8">
        <v>17</v>
      </c>
      <c r="I240" s="8">
        <v>8</v>
      </c>
      <c r="J240" s="8">
        <v>5</v>
      </c>
      <c r="K240" s="8">
        <v>3</v>
      </c>
      <c r="L240" s="8">
        <v>3</v>
      </c>
      <c r="M240" s="8">
        <v>18</v>
      </c>
      <c r="N240" s="8">
        <v>7</v>
      </c>
      <c r="O240" s="8">
        <v>14</v>
      </c>
      <c r="P240" s="8">
        <v>4</v>
      </c>
      <c r="Q240" s="47">
        <f>SUM(C240:P240)</f>
        <v>108</v>
      </c>
      <c r="R240" s="8">
        <v>43</v>
      </c>
      <c r="S240" s="8">
        <v>12</v>
      </c>
      <c r="T240" s="47">
        <f>R240+S240</f>
        <v>55</v>
      </c>
      <c r="U240" s="8">
        <v>4</v>
      </c>
      <c r="V240" s="8">
        <v>1</v>
      </c>
      <c r="W240" s="8">
        <v>0</v>
      </c>
      <c r="X240" s="8">
        <v>6</v>
      </c>
      <c r="Y240" s="8">
        <v>0</v>
      </c>
      <c r="Z240" s="47">
        <f>SUM(U240:Y240)</f>
        <v>11</v>
      </c>
      <c r="AA240" s="8">
        <v>4</v>
      </c>
      <c r="AB240" s="8">
        <v>4</v>
      </c>
      <c r="AC240" s="8">
        <v>0</v>
      </c>
      <c r="AD240" s="47">
        <f>AA240+AB240+AC240</f>
        <v>8</v>
      </c>
      <c r="AE240" s="43">
        <f>Q240+T240+Z240+AD240</f>
        <v>182</v>
      </c>
    </row>
    <row r="241" spans="1:31" ht="15.75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47"/>
      <c r="R241" s="8"/>
      <c r="S241" s="8"/>
      <c r="T241" s="47"/>
      <c r="U241" s="8"/>
      <c r="V241" s="8"/>
      <c r="W241" s="8"/>
      <c r="X241" s="8"/>
      <c r="Y241" s="8"/>
      <c r="Z241" s="47"/>
      <c r="AA241" s="8"/>
      <c r="AB241" s="8"/>
      <c r="AC241" s="8"/>
      <c r="AD241" s="47"/>
      <c r="AE241" s="43"/>
    </row>
    <row r="242" spans="1:31" ht="15.75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47"/>
      <c r="R242" s="8"/>
      <c r="S242" s="8"/>
      <c r="T242" s="47"/>
      <c r="U242" s="8"/>
      <c r="V242" s="8"/>
      <c r="W242" s="8"/>
      <c r="X242" s="8"/>
      <c r="Y242" s="8"/>
      <c r="Z242" s="47"/>
      <c r="AA242" s="8"/>
      <c r="AB242" s="8"/>
      <c r="AC242" s="8"/>
      <c r="AD242" s="47"/>
      <c r="AE242" s="43"/>
    </row>
    <row r="243" spans="1:31" ht="15.75" x14ac:dyDescent="0.2">
      <c r="A243" s="8">
        <v>177</v>
      </c>
      <c r="B243" s="8" t="s">
        <v>266</v>
      </c>
      <c r="C243" s="8">
        <v>6</v>
      </c>
      <c r="D243" s="8">
        <v>0</v>
      </c>
      <c r="E243" s="8">
        <v>2</v>
      </c>
      <c r="F243" s="8">
        <v>1</v>
      </c>
      <c r="G243" s="8">
        <v>0</v>
      </c>
      <c r="H243" s="8">
        <v>4</v>
      </c>
      <c r="I243" s="8">
        <v>0</v>
      </c>
      <c r="J243" s="8">
        <v>4</v>
      </c>
      <c r="K243" s="8"/>
      <c r="L243" s="8">
        <v>0</v>
      </c>
      <c r="M243" s="8">
        <v>17</v>
      </c>
      <c r="N243" s="8">
        <v>0</v>
      </c>
      <c r="O243" s="8">
        <v>12</v>
      </c>
      <c r="P243" s="8">
        <v>2</v>
      </c>
      <c r="Q243" s="47">
        <f>SUM(C243:P243)</f>
        <v>48</v>
      </c>
      <c r="R243" s="8">
        <v>16</v>
      </c>
      <c r="S243" s="8">
        <v>10</v>
      </c>
      <c r="T243" s="47">
        <f>R243+S243</f>
        <v>26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47">
        <f>SUM(U243:Y243)</f>
        <v>0</v>
      </c>
      <c r="AA243" s="8">
        <v>16</v>
      </c>
      <c r="AB243" s="8">
        <v>4</v>
      </c>
      <c r="AC243" s="8">
        <v>0</v>
      </c>
      <c r="AD243" s="47">
        <f>AA243+AB243+AC243</f>
        <v>20</v>
      </c>
      <c r="AE243" s="43">
        <f>Q243+T243+Z243+AD243</f>
        <v>94</v>
      </c>
    </row>
    <row r="244" spans="1:31" ht="15.75" x14ac:dyDescent="0.2">
      <c r="A244" s="8">
        <v>178</v>
      </c>
      <c r="B244" s="8" t="s">
        <v>255</v>
      </c>
      <c r="C244" s="8">
        <v>4</v>
      </c>
      <c r="D244" s="8">
        <v>4</v>
      </c>
      <c r="E244" s="8">
        <v>4</v>
      </c>
      <c r="F244" s="8">
        <v>1</v>
      </c>
      <c r="G244" s="8">
        <v>0</v>
      </c>
      <c r="H244" s="8">
        <v>10</v>
      </c>
      <c r="I244" s="8">
        <v>2</v>
      </c>
      <c r="J244" s="8">
        <v>2</v>
      </c>
      <c r="K244" s="8">
        <v>0</v>
      </c>
      <c r="L244" s="8">
        <v>0</v>
      </c>
      <c r="M244" s="8">
        <v>17</v>
      </c>
      <c r="N244" s="8">
        <v>0</v>
      </c>
      <c r="O244" s="8">
        <v>16</v>
      </c>
      <c r="P244" s="8">
        <v>1</v>
      </c>
      <c r="Q244" s="47">
        <f>SUM(C244:P244)</f>
        <v>61</v>
      </c>
      <c r="R244" s="8">
        <v>23</v>
      </c>
      <c r="S244" s="8">
        <v>13</v>
      </c>
      <c r="T244" s="47">
        <f>R244+S244</f>
        <v>36</v>
      </c>
      <c r="U244" s="8">
        <v>0</v>
      </c>
      <c r="V244" s="8">
        <v>5</v>
      </c>
      <c r="W244" s="8">
        <v>0</v>
      </c>
      <c r="X244" s="8">
        <v>2</v>
      </c>
      <c r="Y244" s="8">
        <v>2</v>
      </c>
      <c r="Z244" s="47">
        <f>SUM(U244:Y244)</f>
        <v>9</v>
      </c>
      <c r="AA244" s="8">
        <v>0</v>
      </c>
      <c r="AB244" s="8">
        <v>5</v>
      </c>
      <c r="AC244" s="8">
        <v>0</v>
      </c>
      <c r="AD244" s="47">
        <f>AA244+AB244+AC244</f>
        <v>5</v>
      </c>
      <c r="AE244" s="43">
        <f>Q244+T244+Z244+AD244</f>
        <v>111</v>
      </c>
    </row>
    <row r="245" spans="1:31" ht="15.75" x14ac:dyDescent="0.2">
      <c r="A245" s="8">
        <v>179</v>
      </c>
      <c r="B245" s="8" t="s">
        <v>287</v>
      </c>
      <c r="C245" s="8">
        <v>3</v>
      </c>
      <c r="D245" s="8">
        <v>2</v>
      </c>
      <c r="E245" s="8">
        <v>2</v>
      </c>
      <c r="F245" s="8"/>
      <c r="G245" s="8"/>
      <c r="H245" s="8">
        <v>0</v>
      </c>
      <c r="I245" s="8">
        <v>0</v>
      </c>
      <c r="J245" s="8">
        <v>4</v>
      </c>
      <c r="K245" s="8">
        <v>0</v>
      </c>
      <c r="L245" s="8"/>
      <c r="M245" s="8"/>
      <c r="N245" s="8"/>
      <c r="O245" s="8">
        <v>6</v>
      </c>
      <c r="P245" s="8"/>
      <c r="Q245" s="47">
        <f>SUM(C245:P245)</f>
        <v>17</v>
      </c>
      <c r="R245" s="8">
        <v>11</v>
      </c>
      <c r="S245" s="8">
        <v>7</v>
      </c>
      <c r="T245" s="47">
        <f>R245+S245</f>
        <v>18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47">
        <f>SUM(U245:Y245)</f>
        <v>0</v>
      </c>
      <c r="AA245" s="8">
        <v>2</v>
      </c>
      <c r="AB245" s="8">
        <v>4</v>
      </c>
      <c r="AC245" s="8">
        <v>6</v>
      </c>
      <c r="AD245" s="47">
        <f>AA245+AB245+AC245</f>
        <v>12</v>
      </c>
      <c r="AE245" s="43">
        <f>Q245+T245+Z245+AD245</f>
        <v>47</v>
      </c>
    </row>
    <row r="246" spans="1:31" ht="15.75" x14ac:dyDescent="0.2">
      <c r="A246" s="8">
        <v>180</v>
      </c>
      <c r="B246" s="8" t="s">
        <v>291</v>
      </c>
      <c r="C246" s="8">
        <v>4</v>
      </c>
      <c r="D246" s="8">
        <v>2</v>
      </c>
      <c r="E246" s="8">
        <v>0</v>
      </c>
      <c r="F246" s="8">
        <v>1</v>
      </c>
      <c r="G246" s="8">
        <v>0</v>
      </c>
      <c r="H246" s="8">
        <v>1</v>
      </c>
      <c r="I246" s="8">
        <v>0</v>
      </c>
      <c r="J246" s="8">
        <v>0</v>
      </c>
      <c r="K246" s="8">
        <v>0</v>
      </c>
      <c r="L246" s="8"/>
      <c r="M246" s="8">
        <v>2</v>
      </c>
      <c r="N246" s="8">
        <v>0</v>
      </c>
      <c r="O246" s="8">
        <v>5</v>
      </c>
      <c r="P246" s="8">
        <v>1</v>
      </c>
      <c r="Q246" s="47">
        <f>SUM(C246:P246)</f>
        <v>16</v>
      </c>
      <c r="R246" s="8">
        <v>3</v>
      </c>
      <c r="S246" s="8">
        <v>2</v>
      </c>
      <c r="T246" s="47">
        <f>R246+S246</f>
        <v>5</v>
      </c>
      <c r="U246" s="8">
        <v>0</v>
      </c>
      <c r="V246" s="8">
        <v>0</v>
      </c>
      <c r="W246" s="8">
        <v>0</v>
      </c>
      <c r="X246" s="8">
        <v>1</v>
      </c>
      <c r="Y246" s="8">
        <v>0</v>
      </c>
      <c r="Z246" s="47">
        <f>SUM(U246:Y246)</f>
        <v>1</v>
      </c>
      <c r="AA246" s="8">
        <v>2</v>
      </c>
      <c r="AB246" s="8">
        <v>1</v>
      </c>
      <c r="AC246" s="8">
        <v>2</v>
      </c>
      <c r="AD246" s="47">
        <f>AA246+AB246+AC246</f>
        <v>5</v>
      </c>
      <c r="AE246" s="43">
        <f>Q246+T246+Z246+AD246</f>
        <v>27</v>
      </c>
    </row>
    <row r="247" spans="1:31" ht="15.75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47"/>
      <c r="R247" s="8"/>
      <c r="S247" s="8"/>
      <c r="T247" s="47"/>
      <c r="U247" s="8"/>
      <c r="V247" s="8"/>
      <c r="W247" s="8"/>
      <c r="X247" s="8"/>
      <c r="Y247" s="8"/>
      <c r="Z247" s="47"/>
      <c r="AA247" s="8"/>
      <c r="AB247" s="8"/>
      <c r="AC247" s="8"/>
      <c r="AD247" s="47"/>
      <c r="AE247" s="43"/>
    </row>
    <row r="248" spans="1:31" ht="15.75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47"/>
      <c r="R248" s="8"/>
      <c r="S248" s="8"/>
      <c r="T248" s="47"/>
      <c r="U248" s="8"/>
      <c r="V248" s="8"/>
      <c r="W248" s="8"/>
      <c r="X248" s="8"/>
      <c r="Y248" s="8"/>
      <c r="Z248" s="47"/>
      <c r="AA248" s="8"/>
      <c r="AB248" s="8"/>
      <c r="AC248" s="8"/>
      <c r="AD248" s="47"/>
      <c r="AE248" s="43"/>
    </row>
    <row r="249" spans="1:31" ht="15.75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47"/>
      <c r="R249" s="8"/>
      <c r="S249" s="8"/>
      <c r="T249" s="47"/>
      <c r="U249" s="8"/>
      <c r="V249" s="8"/>
      <c r="W249" s="8"/>
      <c r="X249" s="8"/>
      <c r="Y249" s="8"/>
      <c r="Z249" s="47"/>
      <c r="AA249" s="8"/>
      <c r="AB249" s="8"/>
      <c r="AC249" s="8"/>
      <c r="AD249" s="47"/>
      <c r="AE249" s="43"/>
    </row>
    <row r="250" spans="1:31" ht="15.75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47"/>
      <c r="R250" s="8"/>
      <c r="S250" s="8"/>
      <c r="T250" s="47"/>
      <c r="U250" s="8"/>
      <c r="V250" s="8"/>
      <c r="W250" s="8"/>
      <c r="X250" s="8"/>
      <c r="Y250" s="8"/>
      <c r="Z250" s="47"/>
      <c r="AA250" s="8"/>
      <c r="AB250" s="8"/>
      <c r="AC250" s="8"/>
      <c r="AD250" s="47"/>
      <c r="AE250" s="43"/>
    </row>
    <row r="251" spans="1:31" ht="15.75" x14ac:dyDescent="0.2">
      <c r="A251" s="8">
        <v>167</v>
      </c>
      <c r="B251" s="8" t="s">
        <v>47</v>
      </c>
      <c r="C251" s="8">
        <v>6</v>
      </c>
      <c r="D251" s="8">
        <v>9</v>
      </c>
      <c r="E251" s="8">
        <v>10</v>
      </c>
      <c r="F251" s="8">
        <v>10</v>
      </c>
      <c r="G251" s="8">
        <v>10</v>
      </c>
      <c r="H251" s="8">
        <v>19</v>
      </c>
      <c r="I251" s="8">
        <v>20</v>
      </c>
      <c r="J251" s="8">
        <v>0</v>
      </c>
      <c r="K251" s="8">
        <v>20</v>
      </c>
      <c r="L251" s="8">
        <v>16</v>
      </c>
      <c r="M251" s="8">
        <v>19</v>
      </c>
      <c r="N251" s="8">
        <v>24</v>
      </c>
      <c r="O251" s="8">
        <v>38</v>
      </c>
      <c r="P251" s="8">
        <v>20</v>
      </c>
      <c r="Q251" s="47">
        <f t="shared" ref="Q251:Q260" si="15">SUM(C251:P251)</f>
        <v>221</v>
      </c>
      <c r="R251" s="8">
        <v>56</v>
      </c>
      <c r="S251" s="8">
        <v>56</v>
      </c>
      <c r="T251" s="47">
        <f t="shared" ref="T251:T260" si="16">R251+S251</f>
        <v>112</v>
      </c>
      <c r="U251" s="8">
        <v>5</v>
      </c>
      <c r="V251" s="8">
        <v>0</v>
      </c>
      <c r="W251" s="8">
        <v>4</v>
      </c>
      <c r="X251" s="8">
        <v>10</v>
      </c>
      <c r="Y251" s="8">
        <v>2</v>
      </c>
      <c r="Z251" s="47">
        <f t="shared" ref="Z251:Z260" si="17">SUM(U251:Y251)</f>
        <v>21</v>
      </c>
      <c r="AA251" s="8">
        <v>39</v>
      </c>
      <c r="AB251" s="8">
        <v>22</v>
      </c>
      <c r="AC251" s="8">
        <v>23</v>
      </c>
      <c r="AD251" s="47">
        <f t="shared" ref="AD251:AD260" si="18">AA251+AB251+AC251</f>
        <v>84</v>
      </c>
      <c r="AE251" s="43">
        <f t="shared" ref="AE251:AE260" si="19">Q251+T251+Z251+AD251</f>
        <v>438</v>
      </c>
    </row>
    <row r="252" spans="1:31" ht="15.75" x14ac:dyDescent="0.2">
      <c r="A252" s="8">
        <v>168</v>
      </c>
      <c r="B252" s="8" t="s">
        <v>63</v>
      </c>
      <c r="C252" s="8">
        <v>8</v>
      </c>
      <c r="D252" s="8">
        <v>10</v>
      </c>
      <c r="E252" s="8">
        <v>10</v>
      </c>
      <c r="F252" s="8">
        <v>5</v>
      </c>
      <c r="G252" s="8">
        <v>5</v>
      </c>
      <c r="H252" s="8">
        <v>18</v>
      </c>
      <c r="I252" s="8">
        <v>12</v>
      </c>
      <c r="J252" s="8">
        <v>8</v>
      </c>
      <c r="K252" s="8">
        <v>19</v>
      </c>
      <c r="L252" s="8">
        <v>6</v>
      </c>
      <c r="M252" s="8">
        <v>14</v>
      </c>
      <c r="N252" s="8">
        <v>19</v>
      </c>
      <c r="O252" s="8">
        <v>40</v>
      </c>
      <c r="P252" s="8">
        <v>40</v>
      </c>
      <c r="Q252" s="47">
        <f t="shared" si="15"/>
        <v>214</v>
      </c>
      <c r="R252" s="8">
        <v>48</v>
      </c>
      <c r="S252" s="8">
        <v>63</v>
      </c>
      <c r="T252" s="47">
        <f t="shared" si="16"/>
        <v>111</v>
      </c>
      <c r="U252" s="8">
        <v>5</v>
      </c>
      <c r="V252" s="8">
        <v>1</v>
      </c>
      <c r="W252" s="8">
        <v>3</v>
      </c>
      <c r="X252" s="8">
        <v>8</v>
      </c>
      <c r="Y252" s="8">
        <v>3</v>
      </c>
      <c r="Z252" s="47">
        <f t="shared" si="17"/>
        <v>20</v>
      </c>
      <c r="AA252" s="8">
        <v>15</v>
      </c>
      <c r="AB252" s="8">
        <v>17</v>
      </c>
      <c r="AC252" s="8">
        <v>2</v>
      </c>
      <c r="AD252" s="47">
        <f t="shared" si="18"/>
        <v>34</v>
      </c>
      <c r="AE252" s="43">
        <f t="shared" si="19"/>
        <v>379</v>
      </c>
    </row>
    <row r="253" spans="1:31" ht="15.75" x14ac:dyDescent="0.2">
      <c r="A253" s="8">
        <v>169</v>
      </c>
      <c r="B253" s="8" t="s">
        <v>55</v>
      </c>
      <c r="C253" s="8">
        <v>7</v>
      </c>
      <c r="D253" s="8">
        <v>9</v>
      </c>
      <c r="E253" s="8">
        <v>8</v>
      </c>
      <c r="F253" s="8">
        <v>10</v>
      </c>
      <c r="G253" s="8">
        <v>8</v>
      </c>
      <c r="H253" s="8">
        <v>18</v>
      </c>
      <c r="I253" s="8">
        <v>14</v>
      </c>
      <c r="J253" s="8">
        <v>20</v>
      </c>
      <c r="K253" s="8">
        <v>20</v>
      </c>
      <c r="L253" s="8">
        <v>11</v>
      </c>
      <c r="M253" s="8">
        <v>15</v>
      </c>
      <c r="N253" s="8">
        <v>21</v>
      </c>
      <c r="O253" s="8">
        <v>40</v>
      </c>
      <c r="P253" s="8">
        <v>24</v>
      </c>
      <c r="Q253" s="47">
        <f t="shared" si="15"/>
        <v>225</v>
      </c>
      <c r="R253" s="8">
        <v>51</v>
      </c>
      <c r="S253" s="8">
        <v>47</v>
      </c>
      <c r="T253" s="47">
        <f t="shared" si="16"/>
        <v>98</v>
      </c>
      <c r="U253" s="8">
        <v>0</v>
      </c>
      <c r="V253" s="8">
        <v>0</v>
      </c>
      <c r="W253" s="8">
        <v>4</v>
      </c>
      <c r="X253" s="8">
        <v>3</v>
      </c>
      <c r="Y253" s="8">
        <v>4</v>
      </c>
      <c r="Z253" s="47">
        <f t="shared" si="17"/>
        <v>11</v>
      </c>
      <c r="AA253" s="8">
        <v>43</v>
      </c>
      <c r="AB253" s="8">
        <v>25</v>
      </c>
      <c r="AC253" s="8">
        <v>10</v>
      </c>
      <c r="AD253" s="47">
        <f t="shared" si="18"/>
        <v>78</v>
      </c>
      <c r="AE253" s="43">
        <f t="shared" si="19"/>
        <v>412</v>
      </c>
    </row>
    <row r="254" spans="1:31" ht="15.75" x14ac:dyDescent="0.2">
      <c r="A254" s="8">
        <v>170</v>
      </c>
      <c r="B254" s="8" t="s">
        <v>119</v>
      </c>
      <c r="C254" s="8">
        <v>5</v>
      </c>
      <c r="D254" s="8">
        <v>10</v>
      </c>
      <c r="E254" s="8">
        <v>10</v>
      </c>
      <c r="F254" s="8">
        <v>5</v>
      </c>
      <c r="G254" s="8">
        <v>8</v>
      </c>
      <c r="H254" s="8">
        <v>19</v>
      </c>
      <c r="I254" s="8">
        <v>18</v>
      </c>
      <c r="J254" s="8">
        <v>19</v>
      </c>
      <c r="K254" s="8">
        <v>20</v>
      </c>
      <c r="L254" s="8">
        <v>5</v>
      </c>
      <c r="M254" s="8">
        <v>19</v>
      </c>
      <c r="N254" s="8">
        <v>24</v>
      </c>
      <c r="O254" s="8">
        <v>40</v>
      </c>
      <c r="P254" s="8">
        <v>10</v>
      </c>
      <c r="Q254" s="47">
        <f t="shared" si="15"/>
        <v>212</v>
      </c>
      <c r="R254" s="8">
        <v>53</v>
      </c>
      <c r="S254" s="8">
        <v>17</v>
      </c>
      <c r="T254" s="47">
        <f t="shared" si="16"/>
        <v>70</v>
      </c>
      <c r="U254" s="8">
        <v>5</v>
      </c>
      <c r="V254" s="8">
        <v>0</v>
      </c>
      <c r="W254" s="8">
        <v>3</v>
      </c>
      <c r="X254" s="8">
        <v>2</v>
      </c>
      <c r="Y254" s="8">
        <v>1</v>
      </c>
      <c r="Z254" s="47">
        <f t="shared" si="17"/>
        <v>11</v>
      </c>
      <c r="AA254" s="8">
        <v>11</v>
      </c>
      <c r="AB254" s="8">
        <v>6</v>
      </c>
      <c r="AC254" s="8">
        <v>8</v>
      </c>
      <c r="AD254" s="47">
        <f t="shared" si="18"/>
        <v>25</v>
      </c>
      <c r="AE254" s="43">
        <f t="shared" si="19"/>
        <v>318</v>
      </c>
    </row>
    <row r="255" spans="1:31" ht="15.75" x14ac:dyDescent="0.2">
      <c r="A255" s="8">
        <v>171</v>
      </c>
      <c r="B255" s="8" t="s">
        <v>59</v>
      </c>
      <c r="C255" s="8">
        <v>7</v>
      </c>
      <c r="D255" s="8">
        <v>5</v>
      </c>
      <c r="E255" s="8">
        <v>9</v>
      </c>
      <c r="F255" s="8">
        <v>2</v>
      </c>
      <c r="G255" s="8">
        <v>7</v>
      </c>
      <c r="H255" s="8">
        <v>20</v>
      </c>
      <c r="I255" s="8">
        <v>17</v>
      </c>
      <c r="J255" s="8">
        <v>18</v>
      </c>
      <c r="K255" s="8">
        <v>20</v>
      </c>
      <c r="L255" s="8">
        <v>15</v>
      </c>
      <c r="M255" s="8">
        <v>16</v>
      </c>
      <c r="N255" s="8">
        <v>20</v>
      </c>
      <c r="O255" s="8">
        <v>39</v>
      </c>
      <c r="P255" s="8">
        <v>13</v>
      </c>
      <c r="Q255" s="47">
        <f t="shared" si="15"/>
        <v>208</v>
      </c>
      <c r="R255" s="8">
        <v>50</v>
      </c>
      <c r="S255" s="8">
        <v>28</v>
      </c>
      <c r="T255" s="47">
        <f t="shared" si="16"/>
        <v>78</v>
      </c>
      <c r="U255" s="8">
        <v>5</v>
      </c>
      <c r="V255" s="8">
        <v>4</v>
      </c>
      <c r="W255" s="8">
        <v>10</v>
      </c>
      <c r="X255" s="8">
        <v>12</v>
      </c>
      <c r="Y255" s="8">
        <v>3</v>
      </c>
      <c r="Z255" s="47">
        <f t="shared" si="17"/>
        <v>34</v>
      </c>
      <c r="AA255" s="8">
        <v>35</v>
      </c>
      <c r="AB255" s="8">
        <v>25</v>
      </c>
      <c r="AC255" s="8">
        <v>7</v>
      </c>
      <c r="AD255" s="47">
        <f t="shared" si="18"/>
        <v>67</v>
      </c>
      <c r="AE255" s="43">
        <f t="shared" si="19"/>
        <v>387</v>
      </c>
    </row>
    <row r="256" spans="1:31" ht="15.75" x14ac:dyDescent="0.2">
      <c r="A256" s="8">
        <v>172</v>
      </c>
      <c r="B256" s="8" t="s">
        <v>103</v>
      </c>
      <c r="C256" s="8">
        <v>4</v>
      </c>
      <c r="D256" s="8">
        <v>6</v>
      </c>
      <c r="E256" s="8">
        <v>10</v>
      </c>
      <c r="F256" s="8">
        <v>5</v>
      </c>
      <c r="G256" s="8">
        <v>8</v>
      </c>
      <c r="H256" s="8">
        <v>20</v>
      </c>
      <c r="I256" s="8">
        <v>15</v>
      </c>
      <c r="J256" s="8">
        <v>18</v>
      </c>
      <c r="K256" s="8">
        <v>20</v>
      </c>
      <c r="L256" s="8">
        <v>10</v>
      </c>
      <c r="M256" s="8">
        <v>16</v>
      </c>
      <c r="N256" s="8">
        <v>10</v>
      </c>
      <c r="O256" s="8">
        <v>35</v>
      </c>
      <c r="P256" s="8">
        <v>15</v>
      </c>
      <c r="Q256" s="47">
        <f t="shared" si="15"/>
        <v>192</v>
      </c>
      <c r="R256" s="8">
        <v>51</v>
      </c>
      <c r="S256" s="8">
        <v>16</v>
      </c>
      <c r="T256" s="47">
        <f t="shared" si="16"/>
        <v>67</v>
      </c>
      <c r="U256" s="8">
        <v>5</v>
      </c>
      <c r="V256" s="8">
        <v>4</v>
      </c>
      <c r="W256" s="8">
        <v>10</v>
      </c>
      <c r="X256" s="8">
        <v>2</v>
      </c>
      <c r="Y256" s="8">
        <v>4</v>
      </c>
      <c r="Z256" s="47">
        <f t="shared" si="17"/>
        <v>25</v>
      </c>
      <c r="AA256" s="8">
        <v>19</v>
      </c>
      <c r="AB256" s="8">
        <v>12</v>
      </c>
      <c r="AC256" s="8">
        <v>13</v>
      </c>
      <c r="AD256" s="47">
        <f t="shared" si="18"/>
        <v>44</v>
      </c>
      <c r="AE256" s="43">
        <f t="shared" si="19"/>
        <v>328</v>
      </c>
    </row>
    <row r="257" spans="1:31" ht="15.75" x14ac:dyDescent="0.2">
      <c r="A257" s="8">
        <v>173</v>
      </c>
      <c r="B257" s="8" t="s">
        <v>60</v>
      </c>
      <c r="C257" s="8">
        <v>6</v>
      </c>
      <c r="D257" s="8">
        <v>6</v>
      </c>
      <c r="E257" s="8">
        <v>10</v>
      </c>
      <c r="F257" s="8">
        <v>8</v>
      </c>
      <c r="G257" s="8">
        <v>10</v>
      </c>
      <c r="H257" s="8">
        <v>6</v>
      </c>
      <c r="I257" s="8">
        <v>17</v>
      </c>
      <c r="J257" s="8">
        <v>13</v>
      </c>
      <c r="K257" s="8">
        <v>18</v>
      </c>
      <c r="L257" s="8">
        <v>20</v>
      </c>
      <c r="M257" s="8">
        <v>23</v>
      </c>
      <c r="N257" s="8">
        <v>25</v>
      </c>
      <c r="O257" s="8">
        <v>35</v>
      </c>
      <c r="P257" s="8">
        <v>17</v>
      </c>
      <c r="Q257" s="47">
        <f t="shared" si="15"/>
        <v>214</v>
      </c>
      <c r="R257" s="8">
        <v>55</v>
      </c>
      <c r="S257" s="8">
        <v>42</v>
      </c>
      <c r="T257" s="47">
        <f t="shared" si="16"/>
        <v>97</v>
      </c>
      <c r="U257" s="8">
        <v>5</v>
      </c>
      <c r="V257" s="8">
        <v>2</v>
      </c>
      <c r="W257" s="8">
        <v>7</v>
      </c>
      <c r="X257" s="8">
        <v>14</v>
      </c>
      <c r="Y257" s="8">
        <v>2</v>
      </c>
      <c r="Z257" s="47">
        <f t="shared" si="17"/>
        <v>30</v>
      </c>
      <c r="AA257" s="8">
        <v>22</v>
      </c>
      <c r="AB257" s="8">
        <v>10</v>
      </c>
      <c r="AC257" s="8">
        <v>9</v>
      </c>
      <c r="AD257" s="47">
        <f t="shared" si="18"/>
        <v>41</v>
      </c>
      <c r="AE257" s="43">
        <f t="shared" si="19"/>
        <v>382</v>
      </c>
    </row>
    <row r="258" spans="1:31" ht="15.75" x14ac:dyDescent="0.2">
      <c r="A258" s="8">
        <v>174</v>
      </c>
      <c r="B258" s="8" t="s">
        <v>160</v>
      </c>
      <c r="C258" s="8">
        <v>7</v>
      </c>
      <c r="D258" s="8">
        <v>10</v>
      </c>
      <c r="E258" s="8">
        <v>9</v>
      </c>
      <c r="F258" s="8">
        <v>10</v>
      </c>
      <c r="G258" s="8">
        <v>10</v>
      </c>
      <c r="H258" s="8">
        <v>18</v>
      </c>
      <c r="I258" s="8">
        <v>8</v>
      </c>
      <c r="J258" s="8">
        <v>0</v>
      </c>
      <c r="K258" s="8">
        <v>20</v>
      </c>
      <c r="L258" s="8">
        <v>5</v>
      </c>
      <c r="M258" s="8">
        <v>17</v>
      </c>
      <c r="N258" s="8">
        <v>15</v>
      </c>
      <c r="O258" s="8">
        <v>32</v>
      </c>
      <c r="P258" s="8">
        <v>0</v>
      </c>
      <c r="Q258" s="47">
        <f t="shared" si="15"/>
        <v>161</v>
      </c>
      <c r="R258" s="8">
        <v>35</v>
      </c>
      <c r="S258" s="8">
        <v>16</v>
      </c>
      <c r="T258" s="47">
        <f t="shared" si="16"/>
        <v>51</v>
      </c>
      <c r="U258" s="8">
        <v>5</v>
      </c>
      <c r="V258" s="8">
        <v>4</v>
      </c>
      <c r="W258" s="8">
        <v>4</v>
      </c>
      <c r="X258" s="8">
        <v>0</v>
      </c>
      <c r="Y258" s="8">
        <v>4</v>
      </c>
      <c r="Z258" s="47">
        <f t="shared" si="17"/>
        <v>17</v>
      </c>
      <c r="AA258" s="8">
        <v>33</v>
      </c>
      <c r="AB258" s="8">
        <v>11</v>
      </c>
      <c r="AC258" s="8">
        <v>6</v>
      </c>
      <c r="AD258" s="47">
        <f t="shared" si="18"/>
        <v>50</v>
      </c>
      <c r="AE258" s="43">
        <f t="shared" si="19"/>
        <v>279</v>
      </c>
    </row>
    <row r="259" spans="1:31" ht="15.75" x14ac:dyDescent="0.2">
      <c r="A259" s="8">
        <v>175</v>
      </c>
      <c r="B259" s="8" t="s">
        <v>134</v>
      </c>
      <c r="C259" s="8">
        <v>5</v>
      </c>
      <c r="D259" s="8">
        <v>6</v>
      </c>
      <c r="E259" s="8">
        <v>6</v>
      </c>
      <c r="F259" s="8">
        <v>10</v>
      </c>
      <c r="G259" s="8">
        <v>8</v>
      </c>
      <c r="H259" s="8">
        <v>19</v>
      </c>
      <c r="I259" s="8">
        <v>20</v>
      </c>
      <c r="J259" s="8">
        <v>14</v>
      </c>
      <c r="K259" s="8">
        <v>20</v>
      </c>
      <c r="L259" s="8">
        <v>7</v>
      </c>
      <c r="M259" s="8">
        <v>21</v>
      </c>
      <c r="N259" s="8">
        <v>24</v>
      </c>
      <c r="O259" s="8">
        <v>35</v>
      </c>
      <c r="P259" s="8">
        <v>6</v>
      </c>
      <c r="Q259" s="47">
        <f t="shared" si="15"/>
        <v>201</v>
      </c>
      <c r="R259" s="8">
        <v>50</v>
      </c>
      <c r="S259" s="8">
        <v>31</v>
      </c>
      <c r="T259" s="47">
        <f t="shared" si="16"/>
        <v>81</v>
      </c>
      <c r="U259" s="8">
        <v>0</v>
      </c>
      <c r="V259" s="8">
        <v>1</v>
      </c>
      <c r="W259" s="8">
        <v>0</v>
      </c>
      <c r="X259" s="8">
        <v>0</v>
      </c>
      <c r="Y259" s="8">
        <v>5</v>
      </c>
      <c r="Z259" s="47">
        <f t="shared" si="17"/>
        <v>6</v>
      </c>
      <c r="AA259" s="8">
        <v>10</v>
      </c>
      <c r="AB259" s="8">
        <v>5</v>
      </c>
      <c r="AC259" s="8">
        <v>9</v>
      </c>
      <c r="AD259" s="47">
        <f t="shared" si="18"/>
        <v>24</v>
      </c>
      <c r="AE259" s="43">
        <f t="shared" si="19"/>
        <v>312</v>
      </c>
    </row>
    <row r="260" spans="1:31" ht="15.75" x14ac:dyDescent="0.2">
      <c r="A260" s="8">
        <v>176</v>
      </c>
      <c r="B260" s="8" t="s">
        <v>140</v>
      </c>
      <c r="C260" s="8">
        <v>4</v>
      </c>
      <c r="D260" s="8">
        <v>10</v>
      </c>
      <c r="E260" s="8">
        <v>10</v>
      </c>
      <c r="F260" s="8">
        <v>5</v>
      </c>
      <c r="G260" s="8">
        <v>2</v>
      </c>
      <c r="H260" s="8">
        <v>20</v>
      </c>
      <c r="I260" s="8">
        <v>19</v>
      </c>
      <c r="J260" s="8">
        <v>10</v>
      </c>
      <c r="K260" s="8">
        <v>20</v>
      </c>
      <c r="L260" s="8">
        <v>3</v>
      </c>
      <c r="M260" s="8">
        <v>19</v>
      </c>
      <c r="N260" s="8">
        <v>6</v>
      </c>
      <c r="O260" s="8">
        <v>28</v>
      </c>
      <c r="P260" s="8">
        <v>7</v>
      </c>
      <c r="Q260" s="47">
        <f t="shared" si="15"/>
        <v>163</v>
      </c>
      <c r="R260" s="8">
        <v>51</v>
      </c>
      <c r="S260" s="8">
        <v>29</v>
      </c>
      <c r="T260" s="47">
        <f t="shared" si="16"/>
        <v>80</v>
      </c>
      <c r="U260" s="8">
        <v>0</v>
      </c>
      <c r="V260" s="8">
        <v>0</v>
      </c>
      <c r="W260" s="8">
        <v>0</v>
      </c>
      <c r="X260" s="8">
        <v>6</v>
      </c>
      <c r="Y260" s="8">
        <v>3</v>
      </c>
      <c r="Z260" s="47">
        <f t="shared" si="17"/>
        <v>9</v>
      </c>
      <c r="AA260" s="8">
        <v>31</v>
      </c>
      <c r="AB260" s="8">
        <v>23</v>
      </c>
      <c r="AC260" s="8">
        <v>9</v>
      </c>
      <c r="AD260" s="47">
        <f t="shared" si="18"/>
        <v>63</v>
      </c>
      <c r="AE260" s="43">
        <f t="shared" si="19"/>
        <v>315</v>
      </c>
    </row>
    <row r="261" spans="1:31" ht="15.75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47"/>
      <c r="R261" s="8"/>
      <c r="S261" s="8"/>
      <c r="T261" s="47"/>
      <c r="U261" s="8"/>
      <c r="V261" s="8"/>
      <c r="W261" s="8"/>
      <c r="X261" s="8"/>
      <c r="Y261" s="8"/>
      <c r="Z261" s="47"/>
      <c r="AA261" s="8"/>
      <c r="AB261" s="8"/>
      <c r="AC261" s="8"/>
      <c r="AD261" s="47"/>
      <c r="AE261" s="43"/>
    </row>
    <row r="262" spans="1:31" ht="15.75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47"/>
      <c r="R262" s="8"/>
      <c r="S262" s="8"/>
      <c r="T262" s="47"/>
      <c r="U262" s="8"/>
      <c r="V262" s="8"/>
      <c r="W262" s="8"/>
      <c r="X262" s="8"/>
      <c r="Y262" s="8"/>
      <c r="Z262" s="47"/>
      <c r="AA262" s="8"/>
      <c r="AB262" s="8"/>
      <c r="AC262" s="8"/>
      <c r="AD262" s="47"/>
      <c r="AE262" s="43"/>
    </row>
    <row r="263" spans="1:31" ht="15.75" x14ac:dyDescent="0.2">
      <c r="A263" s="8">
        <v>182</v>
      </c>
      <c r="B263" s="8" t="s">
        <v>43</v>
      </c>
      <c r="C263" s="8">
        <v>4</v>
      </c>
      <c r="D263" s="8">
        <v>9</v>
      </c>
      <c r="E263" s="8">
        <v>10</v>
      </c>
      <c r="F263" s="8">
        <v>10</v>
      </c>
      <c r="G263" s="8">
        <v>0</v>
      </c>
      <c r="H263" s="8">
        <v>18</v>
      </c>
      <c r="I263" s="8">
        <v>20</v>
      </c>
      <c r="J263" s="8">
        <v>20</v>
      </c>
      <c r="K263" s="8">
        <v>18</v>
      </c>
      <c r="L263" s="8">
        <v>20</v>
      </c>
      <c r="M263" s="8">
        <v>14</v>
      </c>
      <c r="N263" s="8">
        <v>24</v>
      </c>
      <c r="O263" s="8">
        <v>40</v>
      </c>
      <c r="P263" s="8">
        <v>52</v>
      </c>
      <c r="Q263" s="47">
        <f t="shared" ref="Q263:Q272" si="20">SUM(C263:P263)</f>
        <v>259</v>
      </c>
      <c r="R263" s="8">
        <v>58</v>
      </c>
      <c r="S263" s="8">
        <v>39</v>
      </c>
      <c r="T263" s="47">
        <f t="shared" ref="T263:T272" si="21">R263+S263</f>
        <v>97</v>
      </c>
      <c r="U263" s="8">
        <v>0</v>
      </c>
      <c r="V263" s="8">
        <v>0</v>
      </c>
      <c r="W263" s="8">
        <v>10</v>
      </c>
      <c r="X263" s="8">
        <v>14</v>
      </c>
      <c r="Y263" s="8">
        <v>2</v>
      </c>
      <c r="Z263" s="47">
        <f t="shared" ref="Z263:Z272" si="22">SUM(U263:Y263)</f>
        <v>26</v>
      </c>
      <c r="AA263" s="8">
        <v>29</v>
      </c>
      <c r="AB263" s="8">
        <v>21</v>
      </c>
      <c r="AC263" s="8">
        <v>18</v>
      </c>
      <c r="AD263" s="47">
        <f t="shared" ref="AD263:AD272" si="23">AA263+AB263+AC263</f>
        <v>68</v>
      </c>
      <c r="AE263" s="43">
        <f t="shared" ref="AE263:AE272" si="24">Q263+T263+Z263+AD263</f>
        <v>450</v>
      </c>
    </row>
    <row r="264" spans="1:31" ht="15.75" x14ac:dyDescent="0.2">
      <c r="A264" s="8">
        <v>183</v>
      </c>
      <c r="B264" s="8" t="s">
        <v>67</v>
      </c>
      <c r="C264" s="8">
        <v>7</v>
      </c>
      <c r="D264" s="8">
        <v>2</v>
      </c>
      <c r="E264" s="8">
        <v>9</v>
      </c>
      <c r="F264" s="8">
        <v>10</v>
      </c>
      <c r="G264" s="8">
        <v>6</v>
      </c>
      <c r="H264" s="8">
        <v>19</v>
      </c>
      <c r="I264" s="8">
        <v>19</v>
      </c>
      <c r="J264" s="8">
        <v>18</v>
      </c>
      <c r="K264" s="8">
        <v>20</v>
      </c>
      <c r="L264" s="8">
        <v>5</v>
      </c>
      <c r="M264" s="8">
        <v>19</v>
      </c>
      <c r="N264" s="8">
        <v>11</v>
      </c>
      <c r="O264" s="8">
        <v>40</v>
      </c>
      <c r="P264" s="8">
        <v>48</v>
      </c>
      <c r="Q264" s="47">
        <f t="shared" si="20"/>
        <v>233</v>
      </c>
      <c r="R264" s="8">
        <v>58</v>
      </c>
      <c r="S264" s="8">
        <v>17</v>
      </c>
      <c r="T264" s="47">
        <f t="shared" si="21"/>
        <v>75</v>
      </c>
      <c r="U264" s="8">
        <v>5</v>
      </c>
      <c r="V264" s="8">
        <v>0</v>
      </c>
      <c r="W264" s="8">
        <v>0</v>
      </c>
      <c r="X264" s="8">
        <v>0</v>
      </c>
      <c r="Y264" s="8">
        <v>3</v>
      </c>
      <c r="Z264" s="47">
        <f t="shared" si="22"/>
        <v>8</v>
      </c>
      <c r="AA264" s="8">
        <v>26</v>
      </c>
      <c r="AB264" s="8">
        <v>24</v>
      </c>
      <c r="AC264" s="8">
        <v>17</v>
      </c>
      <c r="AD264" s="47">
        <f t="shared" si="23"/>
        <v>67</v>
      </c>
      <c r="AE264" s="43">
        <f t="shared" si="24"/>
        <v>383</v>
      </c>
    </row>
    <row r="265" spans="1:31" ht="15.75" x14ac:dyDescent="0.2">
      <c r="A265" s="8">
        <v>184</v>
      </c>
      <c r="B265" s="8" t="s">
        <v>48</v>
      </c>
      <c r="C265" s="8">
        <v>6</v>
      </c>
      <c r="D265" s="8">
        <v>9</v>
      </c>
      <c r="E265" s="8">
        <v>10</v>
      </c>
      <c r="F265" s="8">
        <v>10</v>
      </c>
      <c r="G265" s="8">
        <v>9</v>
      </c>
      <c r="H265" s="8">
        <v>19</v>
      </c>
      <c r="I265" s="8">
        <v>20</v>
      </c>
      <c r="J265" s="8">
        <v>20</v>
      </c>
      <c r="K265" s="8">
        <v>20</v>
      </c>
      <c r="L265" s="8">
        <v>5</v>
      </c>
      <c r="M265" s="8">
        <v>23</v>
      </c>
      <c r="N265" s="8">
        <v>24</v>
      </c>
      <c r="O265" s="8">
        <v>40</v>
      </c>
      <c r="P265" s="8">
        <v>39</v>
      </c>
      <c r="Q265" s="47">
        <f t="shared" si="20"/>
        <v>254</v>
      </c>
      <c r="R265" s="8">
        <v>59</v>
      </c>
      <c r="S265" s="8">
        <v>41</v>
      </c>
      <c r="T265" s="47">
        <f t="shared" si="21"/>
        <v>100</v>
      </c>
      <c r="U265" s="8">
        <v>5</v>
      </c>
      <c r="V265" s="8">
        <v>1</v>
      </c>
      <c r="W265" s="8">
        <v>6</v>
      </c>
      <c r="X265" s="8">
        <v>0</v>
      </c>
      <c r="Y265" s="8">
        <v>3</v>
      </c>
      <c r="Z265" s="47">
        <f t="shared" si="22"/>
        <v>15</v>
      </c>
      <c r="AA265" s="8">
        <v>26</v>
      </c>
      <c r="AB265" s="8">
        <v>26</v>
      </c>
      <c r="AC265" s="8">
        <v>16</v>
      </c>
      <c r="AD265" s="47">
        <f t="shared" si="23"/>
        <v>68</v>
      </c>
      <c r="AE265" s="43">
        <f t="shared" si="24"/>
        <v>437</v>
      </c>
    </row>
    <row r="266" spans="1:31" ht="15.75" x14ac:dyDescent="0.2">
      <c r="A266" s="8">
        <v>185</v>
      </c>
      <c r="B266" s="8" t="s">
        <v>52</v>
      </c>
      <c r="C266" s="8">
        <v>7</v>
      </c>
      <c r="D266" s="8">
        <v>9</v>
      </c>
      <c r="E266" s="8">
        <v>10</v>
      </c>
      <c r="F266" s="8">
        <v>10</v>
      </c>
      <c r="G266" s="8">
        <v>10</v>
      </c>
      <c r="H266" s="8">
        <v>19</v>
      </c>
      <c r="I266" s="8">
        <v>17</v>
      </c>
      <c r="J266" s="8">
        <v>19</v>
      </c>
      <c r="K266" s="8">
        <v>4</v>
      </c>
      <c r="L266" s="8">
        <v>19</v>
      </c>
      <c r="M266" s="8">
        <v>17</v>
      </c>
      <c r="N266" s="8">
        <v>25</v>
      </c>
      <c r="O266" s="8">
        <v>40</v>
      </c>
      <c r="P266" s="8">
        <v>52</v>
      </c>
      <c r="Q266" s="47">
        <f t="shared" si="20"/>
        <v>258</v>
      </c>
      <c r="R266" s="8">
        <v>60</v>
      </c>
      <c r="S266" s="8">
        <v>39</v>
      </c>
      <c r="T266" s="47">
        <f t="shared" si="21"/>
        <v>99</v>
      </c>
      <c r="U266" s="8">
        <v>0</v>
      </c>
      <c r="V266" s="8">
        <v>0</v>
      </c>
      <c r="W266" s="8">
        <v>0</v>
      </c>
      <c r="X266" s="8">
        <v>8</v>
      </c>
      <c r="Y266" s="8">
        <v>2</v>
      </c>
      <c r="Z266" s="47">
        <f t="shared" si="22"/>
        <v>10</v>
      </c>
      <c r="AA266" s="8">
        <v>21</v>
      </c>
      <c r="AB266" s="8">
        <v>13</v>
      </c>
      <c r="AC266" s="8">
        <v>12</v>
      </c>
      <c r="AD266" s="47">
        <f t="shared" si="23"/>
        <v>46</v>
      </c>
      <c r="AE266" s="43">
        <f t="shared" si="24"/>
        <v>413</v>
      </c>
    </row>
    <row r="267" spans="1:31" ht="15.75" x14ac:dyDescent="0.2">
      <c r="A267" s="8">
        <v>186</v>
      </c>
      <c r="B267" s="8" t="s">
        <v>49</v>
      </c>
      <c r="C267" s="8">
        <v>8</v>
      </c>
      <c r="D267" s="8">
        <v>2</v>
      </c>
      <c r="E267" s="8">
        <v>10</v>
      </c>
      <c r="F267" s="8">
        <v>10</v>
      </c>
      <c r="G267" s="8">
        <v>10</v>
      </c>
      <c r="H267" s="8">
        <v>20</v>
      </c>
      <c r="I267" s="8">
        <v>20</v>
      </c>
      <c r="J267" s="8">
        <v>18</v>
      </c>
      <c r="K267" s="8">
        <v>18</v>
      </c>
      <c r="L267" s="8">
        <v>20</v>
      </c>
      <c r="M267" s="8">
        <v>18</v>
      </c>
      <c r="N267" s="8">
        <v>24</v>
      </c>
      <c r="O267" s="8">
        <v>39</v>
      </c>
      <c r="P267" s="8">
        <v>46</v>
      </c>
      <c r="Q267" s="47">
        <f t="shared" si="20"/>
        <v>263</v>
      </c>
      <c r="R267" s="8">
        <v>60</v>
      </c>
      <c r="S267" s="8">
        <v>57</v>
      </c>
      <c r="T267" s="47">
        <f t="shared" si="21"/>
        <v>117</v>
      </c>
      <c r="U267" s="8">
        <v>0</v>
      </c>
      <c r="V267" s="8">
        <v>4</v>
      </c>
      <c r="W267" s="8">
        <v>3</v>
      </c>
      <c r="X267" s="8">
        <v>1</v>
      </c>
      <c r="Y267" s="8">
        <v>1</v>
      </c>
      <c r="Z267" s="47">
        <f t="shared" si="22"/>
        <v>9</v>
      </c>
      <c r="AA267" s="8">
        <v>25</v>
      </c>
      <c r="AB267" s="8">
        <v>8</v>
      </c>
      <c r="AC267" s="8">
        <v>10</v>
      </c>
      <c r="AD267" s="47">
        <f t="shared" si="23"/>
        <v>43</v>
      </c>
      <c r="AE267" s="43">
        <f t="shared" si="24"/>
        <v>432</v>
      </c>
    </row>
    <row r="268" spans="1:31" ht="15.75" x14ac:dyDescent="0.2">
      <c r="A268" s="8">
        <v>187</v>
      </c>
      <c r="B268" s="8" t="s">
        <v>41</v>
      </c>
      <c r="C268" s="8">
        <v>4</v>
      </c>
      <c r="D268" s="8">
        <v>10</v>
      </c>
      <c r="E268" s="8">
        <v>10</v>
      </c>
      <c r="F268" s="8">
        <v>10</v>
      </c>
      <c r="G268" s="8">
        <v>8</v>
      </c>
      <c r="H268" s="8">
        <v>17</v>
      </c>
      <c r="I268" s="8">
        <v>20</v>
      </c>
      <c r="J268" s="8">
        <v>20</v>
      </c>
      <c r="K268" s="8">
        <v>20</v>
      </c>
      <c r="L268" s="8">
        <v>15</v>
      </c>
      <c r="M268" s="8">
        <v>19</v>
      </c>
      <c r="N268" s="8">
        <v>24</v>
      </c>
      <c r="O268" s="8">
        <v>40</v>
      </c>
      <c r="P268" s="8">
        <v>56</v>
      </c>
      <c r="Q268" s="47">
        <f t="shared" si="20"/>
        <v>273</v>
      </c>
      <c r="R268" s="8">
        <v>60</v>
      </c>
      <c r="S268" s="8">
        <v>41</v>
      </c>
      <c r="T268" s="47">
        <f t="shared" si="21"/>
        <v>101</v>
      </c>
      <c r="U268" s="8">
        <v>0</v>
      </c>
      <c r="V268" s="8">
        <v>0</v>
      </c>
      <c r="W268" s="8">
        <v>4</v>
      </c>
      <c r="X268" s="8">
        <v>14</v>
      </c>
      <c r="Y268" s="8">
        <v>4</v>
      </c>
      <c r="Z268" s="47">
        <f t="shared" si="22"/>
        <v>22</v>
      </c>
      <c r="AA268" s="8">
        <v>22</v>
      </c>
      <c r="AB268" s="8">
        <v>21</v>
      </c>
      <c r="AC268" s="8">
        <v>18</v>
      </c>
      <c r="AD268" s="47">
        <f t="shared" si="23"/>
        <v>61</v>
      </c>
      <c r="AE268" s="43">
        <f t="shared" si="24"/>
        <v>457</v>
      </c>
    </row>
    <row r="269" spans="1:31" ht="15.75" x14ac:dyDescent="0.2">
      <c r="A269" s="8">
        <v>188</v>
      </c>
      <c r="B269" s="8" t="s">
        <v>79</v>
      </c>
      <c r="C269" s="8">
        <v>5</v>
      </c>
      <c r="D269" s="8">
        <v>10</v>
      </c>
      <c r="E269" s="8">
        <v>10</v>
      </c>
      <c r="F269" s="8">
        <v>10</v>
      </c>
      <c r="G269" s="8">
        <v>9</v>
      </c>
      <c r="H269" s="8">
        <v>18</v>
      </c>
      <c r="I269" s="8">
        <v>18</v>
      </c>
      <c r="J269" s="8">
        <v>15</v>
      </c>
      <c r="K269" s="8">
        <v>4</v>
      </c>
      <c r="L269" s="8">
        <v>18</v>
      </c>
      <c r="M269" s="8">
        <v>16</v>
      </c>
      <c r="N269" s="8">
        <v>10</v>
      </c>
      <c r="O269" s="8">
        <v>34</v>
      </c>
      <c r="P269" s="8">
        <v>48</v>
      </c>
      <c r="Q269" s="47">
        <f t="shared" si="20"/>
        <v>225</v>
      </c>
      <c r="R269" s="8">
        <v>34</v>
      </c>
      <c r="S269" s="8">
        <v>15</v>
      </c>
      <c r="T269" s="47">
        <f t="shared" si="21"/>
        <v>49</v>
      </c>
      <c r="U269" s="8">
        <v>0</v>
      </c>
      <c r="V269" s="8">
        <v>2</v>
      </c>
      <c r="W269" s="8">
        <v>7</v>
      </c>
      <c r="X269" s="8">
        <v>14</v>
      </c>
      <c r="Y269" s="8">
        <v>2</v>
      </c>
      <c r="Z269" s="47">
        <f t="shared" si="22"/>
        <v>25</v>
      </c>
      <c r="AA269" s="8">
        <v>28</v>
      </c>
      <c r="AB269" s="8">
        <v>22</v>
      </c>
      <c r="AC269" s="8">
        <v>9</v>
      </c>
      <c r="AD269" s="47">
        <f t="shared" si="23"/>
        <v>59</v>
      </c>
      <c r="AE269" s="43">
        <f t="shared" si="24"/>
        <v>358</v>
      </c>
    </row>
    <row r="270" spans="1:31" ht="15.75" x14ac:dyDescent="0.2">
      <c r="A270" s="8">
        <v>189</v>
      </c>
      <c r="B270" s="8" t="s">
        <v>100</v>
      </c>
      <c r="C270" s="8">
        <v>6</v>
      </c>
      <c r="D270" s="8">
        <v>2</v>
      </c>
      <c r="E270" s="8">
        <v>10</v>
      </c>
      <c r="F270" s="8">
        <v>10</v>
      </c>
      <c r="G270" s="8">
        <v>10</v>
      </c>
      <c r="H270" s="8">
        <v>18</v>
      </c>
      <c r="I270" s="8">
        <v>15</v>
      </c>
      <c r="J270" s="8">
        <v>0</v>
      </c>
      <c r="K270" s="8">
        <v>12</v>
      </c>
      <c r="L270" s="8">
        <v>2</v>
      </c>
      <c r="M270" s="8">
        <v>19</v>
      </c>
      <c r="N270" s="8">
        <v>25</v>
      </c>
      <c r="O270" s="8">
        <v>39</v>
      </c>
      <c r="P270" s="8">
        <v>50</v>
      </c>
      <c r="Q270" s="47">
        <f t="shared" si="20"/>
        <v>218</v>
      </c>
      <c r="R270" s="8">
        <v>39</v>
      </c>
      <c r="S270" s="8">
        <v>17</v>
      </c>
      <c r="T270" s="47">
        <f t="shared" si="21"/>
        <v>56</v>
      </c>
      <c r="U270" s="8">
        <v>5</v>
      </c>
      <c r="V270" s="8">
        <v>0</v>
      </c>
      <c r="W270" s="8">
        <v>0</v>
      </c>
      <c r="X270" s="8">
        <v>6</v>
      </c>
      <c r="Y270" s="8">
        <v>4</v>
      </c>
      <c r="Z270" s="47">
        <f t="shared" si="22"/>
        <v>15</v>
      </c>
      <c r="AA270" s="8">
        <v>17</v>
      </c>
      <c r="AB270" s="8">
        <v>11</v>
      </c>
      <c r="AC270" s="8">
        <v>20</v>
      </c>
      <c r="AD270" s="47">
        <f t="shared" si="23"/>
        <v>48</v>
      </c>
      <c r="AE270" s="43">
        <f t="shared" si="24"/>
        <v>337</v>
      </c>
    </row>
    <row r="271" spans="1:31" ht="15.75" x14ac:dyDescent="0.2">
      <c r="A271" s="8">
        <v>190</v>
      </c>
      <c r="B271" s="8" t="s">
        <v>61</v>
      </c>
      <c r="C271" s="8">
        <v>6</v>
      </c>
      <c r="D271" s="8">
        <v>7</v>
      </c>
      <c r="E271" s="8">
        <v>9</v>
      </c>
      <c r="F271" s="8">
        <v>10</v>
      </c>
      <c r="G271" s="8">
        <v>10</v>
      </c>
      <c r="H271" s="8">
        <v>19</v>
      </c>
      <c r="I271" s="8">
        <v>17</v>
      </c>
      <c r="J271" s="8">
        <v>18</v>
      </c>
      <c r="K271" s="8">
        <v>20</v>
      </c>
      <c r="L271" s="8">
        <v>5</v>
      </c>
      <c r="M271" s="8">
        <v>16</v>
      </c>
      <c r="N271" s="8">
        <v>22</v>
      </c>
      <c r="O271" s="8">
        <v>40</v>
      </c>
      <c r="P271" s="8">
        <v>27</v>
      </c>
      <c r="Q271" s="47">
        <f t="shared" si="20"/>
        <v>226</v>
      </c>
      <c r="R271" s="8">
        <v>47</v>
      </c>
      <c r="S271" s="8">
        <v>29</v>
      </c>
      <c r="T271" s="47">
        <f t="shared" si="21"/>
        <v>76</v>
      </c>
      <c r="U271" s="8">
        <v>4</v>
      </c>
      <c r="V271" s="8">
        <v>0</v>
      </c>
      <c r="W271" s="8">
        <v>7</v>
      </c>
      <c r="X271" s="8">
        <v>2</v>
      </c>
      <c r="Y271" s="8">
        <v>3</v>
      </c>
      <c r="Z271" s="47">
        <f t="shared" si="22"/>
        <v>16</v>
      </c>
      <c r="AA271" s="8">
        <v>39</v>
      </c>
      <c r="AB271" s="8">
        <v>9</v>
      </c>
      <c r="AC271" s="8">
        <v>30</v>
      </c>
      <c r="AD271" s="47">
        <f t="shared" si="23"/>
        <v>78</v>
      </c>
      <c r="AE271" s="43">
        <f t="shared" si="24"/>
        <v>396</v>
      </c>
    </row>
    <row r="272" spans="1:31" ht="15.75" x14ac:dyDescent="0.2">
      <c r="A272" s="8">
        <v>191</v>
      </c>
      <c r="B272" s="8" t="s">
        <v>71</v>
      </c>
      <c r="C272" s="8">
        <v>7</v>
      </c>
      <c r="D272" s="8">
        <v>9</v>
      </c>
      <c r="E272" s="8">
        <v>8</v>
      </c>
      <c r="F272" s="8">
        <v>10</v>
      </c>
      <c r="G272" s="8">
        <v>8</v>
      </c>
      <c r="H272" s="8">
        <v>18</v>
      </c>
      <c r="I272" s="8">
        <v>20</v>
      </c>
      <c r="J272" s="8">
        <v>14</v>
      </c>
      <c r="K272" s="8">
        <v>20</v>
      </c>
      <c r="L272" s="8">
        <v>15</v>
      </c>
      <c r="M272" s="8">
        <v>22</v>
      </c>
      <c r="N272" s="8">
        <v>21</v>
      </c>
      <c r="O272" s="8">
        <v>28</v>
      </c>
      <c r="P272" s="8">
        <v>46</v>
      </c>
      <c r="Q272" s="47">
        <f t="shared" si="20"/>
        <v>246</v>
      </c>
      <c r="R272" s="8">
        <v>54</v>
      </c>
      <c r="S272" s="8">
        <v>18</v>
      </c>
      <c r="T272" s="47">
        <f t="shared" si="21"/>
        <v>72</v>
      </c>
      <c r="U272" s="8">
        <v>0</v>
      </c>
      <c r="V272" s="8">
        <v>0</v>
      </c>
      <c r="W272" s="8">
        <v>0</v>
      </c>
      <c r="X272" s="8">
        <v>0</v>
      </c>
      <c r="Y272" s="8">
        <v>3</v>
      </c>
      <c r="Z272" s="47">
        <f t="shared" si="22"/>
        <v>3</v>
      </c>
      <c r="AA272" s="8">
        <v>29</v>
      </c>
      <c r="AB272" s="8">
        <v>18</v>
      </c>
      <c r="AC272" s="8">
        <v>7</v>
      </c>
      <c r="AD272" s="47">
        <f t="shared" si="23"/>
        <v>54</v>
      </c>
      <c r="AE272" s="43">
        <f t="shared" si="24"/>
        <v>375</v>
      </c>
    </row>
    <row r="273" spans="1:31" ht="15.75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47"/>
      <c r="R273" s="8"/>
      <c r="S273" s="8"/>
      <c r="T273" s="47"/>
      <c r="U273" s="8"/>
      <c r="V273" s="8"/>
      <c r="W273" s="8"/>
      <c r="X273" s="8"/>
      <c r="Y273" s="8"/>
      <c r="Z273" s="47"/>
      <c r="AA273" s="8"/>
      <c r="AB273" s="8"/>
      <c r="AC273" s="8"/>
      <c r="AD273" s="47"/>
      <c r="AE273" s="43"/>
    </row>
    <row r="274" spans="1:31" ht="15.75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47"/>
      <c r="R274" s="8"/>
      <c r="S274" s="8"/>
      <c r="T274" s="47"/>
      <c r="U274" s="8"/>
      <c r="V274" s="8"/>
      <c r="W274" s="8"/>
      <c r="X274" s="8"/>
      <c r="Y274" s="8"/>
      <c r="Z274" s="47"/>
      <c r="AA274" s="8"/>
      <c r="AB274" s="8"/>
      <c r="AC274" s="8"/>
      <c r="AD274" s="47"/>
      <c r="AE274" s="43"/>
    </row>
    <row r="275" spans="1:31" ht="15.75" x14ac:dyDescent="0.2">
      <c r="A275" s="8">
        <v>192</v>
      </c>
      <c r="B275" s="8" t="s">
        <v>131</v>
      </c>
      <c r="C275" s="8">
        <v>6</v>
      </c>
      <c r="D275" s="8">
        <v>6</v>
      </c>
      <c r="E275" s="8">
        <v>8</v>
      </c>
      <c r="F275" s="8">
        <v>10</v>
      </c>
      <c r="G275" s="8">
        <v>8</v>
      </c>
      <c r="H275" s="8">
        <v>13</v>
      </c>
      <c r="I275" s="8">
        <v>17</v>
      </c>
      <c r="J275" s="8">
        <v>9</v>
      </c>
      <c r="K275" s="8">
        <v>13</v>
      </c>
      <c r="L275" s="8">
        <v>2</v>
      </c>
      <c r="M275" s="8">
        <v>17</v>
      </c>
      <c r="N275" s="8">
        <v>23</v>
      </c>
      <c r="O275" s="8">
        <v>28</v>
      </c>
      <c r="P275" s="8">
        <v>32</v>
      </c>
      <c r="Q275" s="47">
        <f>SUM(C275:P275)</f>
        <v>192</v>
      </c>
      <c r="R275" s="8">
        <v>40</v>
      </c>
      <c r="S275" s="8">
        <v>24</v>
      </c>
      <c r="T275" s="47">
        <f>R275+S275</f>
        <v>64</v>
      </c>
      <c r="U275" s="8">
        <v>0</v>
      </c>
      <c r="V275" s="8">
        <v>2</v>
      </c>
      <c r="W275" s="8">
        <v>0</v>
      </c>
      <c r="X275" s="8">
        <v>3</v>
      </c>
      <c r="Y275" s="8">
        <v>3</v>
      </c>
      <c r="Z275" s="47">
        <f>SUM(U275:Y275)</f>
        <v>8</v>
      </c>
      <c r="AA275" s="8">
        <v>22</v>
      </c>
      <c r="AB275" s="8">
        <v>21</v>
      </c>
      <c r="AC275" s="8">
        <v>15</v>
      </c>
      <c r="AD275" s="47">
        <f>AA275+AB275+AC275</f>
        <v>58</v>
      </c>
      <c r="AE275" s="43">
        <f>Q275+T275+Z275+AD275</f>
        <v>322</v>
      </c>
    </row>
    <row r="276" spans="1:31" ht="15.75" x14ac:dyDescent="0.2">
      <c r="A276" s="8">
        <v>194</v>
      </c>
      <c r="B276" s="8" t="s">
        <v>125</v>
      </c>
      <c r="C276" s="8">
        <v>6</v>
      </c>
      <c r="D276" s="8">
        <v>10</v>
      </c>
      <c r="E276" s="8">
        <v>9</v>
      </c>
      <c r="F276" s="8">
        <v>10</v>
      </c>
      <c r="G276" s="8">
        <v>8</v>
      </c>
      <c r="H276" s="8">
        <v>14</v>
      </c>
      <c r="I276" s="8">
        <v>19</v>
      </c>
      <c r="J276" s="8">
        <v>5</v>
      </c>
      <c r="K276" s="8">
        <v>18</v>
      </c>
      <c r="L276" s="8">
        <v>10</v>
      </c>
      <c r="M276" s="8">
        <v>12</v>
      </c>
      <c r="N276" s="8">
        <v>10</v>
      </c>
      <c r="O276" s="8">
        <v>32</v>
      </c>
      <c r="P276" s="8">
        <v>5</v>
      </c>
      <c r="Q276" s="47">
        <f>SUM(C276:P276)</f>
        <v>168</v>
      </c>
      <c r="R276" s="8">
        <v>55</v>
      </c>
      <c r="S276" s="8">
        <v>19</v>
      </c>
      <c r="T276" s="47">
        <f>R276+S276</f>
        <v>74</v>
      </c>
      <c r="U276" s="8">
        <v>5</v>
      </c>
      <c r="V276" s="8">
        <v>0</v>
      </c>
      <c r="W276" s="8">
        <v>4</v>
      </c>
      <c r="X276" s="8">
        <v>6</v>
      </c>
      <c r="Y276" s="8">
        <v>3</v>
      </c>
      <c r="Z276" s="47">
        <f>SUM(U276:Y276)</f>
        <v>18</v>
      </c>
      <c r="AA276" s="8">
        <v>34</v>
      </c>
      <c r="AB276" s="8">
        <v>13</v>
      </c>
      <c r="AC276" s="8">
        <v>13</v>
      </c>
      <c r="AD276" s="47">
        <f>AA276+AB276+AC276</f>
        <v>60</v>
      </c>
      <c r="AE276" s="43">
        <f>Q276+T276+Z276+AD276</f>
        <v>320</v>
      </c>
    </row>
    <row r="277" spans="1:31" ht="15.75" x14ac:dyDescent="0.2">
      <c r="A277" s="8">
        <v>195</v>
      </c>
      <c r="B277" s="8" t="s">
        <v>153</v>
      </c>
      <c r="C277" s="8">
        <v>6</v>
      </c>
      <c r="D277" s="8">
        <v>10</v>
      </c>
      <c r="E277" s="8">
        <v>10</v>
      </c>
      <c r="F277" s="8">
        <v>10</v>
      </c>
      <c r="G277" s="8">
        <v>8</v>
      </c>
      <c r="H277" s="8">
        <v>18</v>
      </c>
      <c r="I277" s="8">
        <v>20</v>
      </c>
      <c r="J277" s="8">
        <v>12</v>
      </c>
      <c r="K277" s="8">
        <v>11</v>
      </c>
      <c r="L277" s="8">
        <v>3</v>
      </c>
      <c r="M277" s="8">
        <v>18</v>
      </c>
      <c r="N277" s="8">
        <v>6</v>
      </c>
      <c r="O277" s="8">
        <v>27</v>
      </c>
      <c r="P277" s="8">
        <v>10</v>
      </c>
      <c r="Q277" s="47">
        <f>SUM(C277:P277)</f>
        <v>169</v>
      </c>
      <c r="R277" s="8">
        <v>47</v>
      </c>
      <c r="S277" s="8">
        <v>18</v>
      </c>
      <c r="T277" s="47">
        <f>R277+S277</f>
        <v>65</v>
      </c>
      <c r="U277" s="8">
        <v>5</v>
      </c>
      <c r="V277" s="8">
        <v>0</v>
      </c>
      <c r="W277" s="8">
        <v>4</v>
      </c>
      <c r="X277" s="8">
        <v>0</v>
      </c>
      <c r="Y277" s="8">
        <v>4</v>
      </c>
      <c r="Z277" s="47">
        <f>SUM(U277:Y277)</f>
        <v>13</v>
      </c>
      <c r="AA277" s="8">
        <v>20</v>
      </c>
      <c r="AB277" s="8">
        <v>15</v>
      </c>
      <c r="AC277" s="8">
        <v>9</v>
      </c>
      <c r="AD277" s="47">
        <f>AA277+AB277+AC277</f>
        <v>44</v>
      </c>
      <c r="AE277" s="43">
        <f>Q277+T277+Z277+AD277</f>
        <v>291</v>
      </c>
    </row>
    <row r="278" spans="1:31" ht="15.75" x14ac:dyDescent="0.2">
      <c r="A278" s="8">
        <v>196</v>
      </c>
      <c r="B278" s="8" t="s">
        <v>69</v>
      </c>
      <c r="C278" s="8">
        <v>8</v>
      </c>
      <c r="D278" s="8">
        <v>10</v>
      </c>
      <c r="E278" s="8">
        <v>9</v>
      </c>
      <c r="F278" s="8">
        <v>10</v>
      </c>
      <c r="G278" s="8">
        <v>8</v>
      </c>
      <c r="H278" s="8">
        <v>18</v>
      </c>
      <c r="I278" s="8">
        <v>13</v>
      </c>
      <c r="J278" s="8">
        <v>12</v>
      </c>
      <c r="K278" s="8">
        <v>10</v>
      </c>
      <c r="L278" s="8">
        <v>8</v>
      </c>
      <c r="M278" s="8">
        <v>22</v>
      </c>
      <c r="N278" s="8">
        <v>22</v>
      </c>
      <c r="O278" s="8">
        <v>28</v>
      </c>
      <c r="P278" s="8">
        <v>19</v>
      </c>
      <c r="Q278" s="47">
        <f>SUM(C278:P278)</f>
        <v>197</v>
      </c>
      <c r="R278" s="8">
        <v>50</v>
      </c>
      <c r="S278" s="8">
        <v>22</v>
      </c>
      <c r="T278" s="47">
        <f>R278+S278</f>
        <v>72</v>
      </c>
      <c r="U278" s="8">
        <v>5</v>
      </c>
      <c r="V278" s="8">
        <v>0</v>
      </c>
      <c r="W278" s="8">
        <v>7</v>
      </c>
      <c r="X278" s="8">
        <v>15</v>
      </c>
      <c r="Y278" s="8">
        <v>0</v>
      </c>
      <c r="Z278" s="47">
        <f>SUM(U278:Y278)</f>
        <v>27</v>
      </c>
      <c r="AA278" s="8">
        <v>31</v>
      </c>
      <c r="AB278" s="8">
        <v>24</v>
      </c>
      <c r="AC278" s="8">
        <v>22</v>
      </c>
      <c r="AD278" s="47">
        <f>AA278+AB278+AC278</f>
        <v>77</v>
      </c>
      <c r="AE278" s="43">
        <f>Q278+T278+Z278+AD278</f>
        <v>373</v>
      </c>
    </row>
    <row r="279" spans="1:31" ht="15.75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47"/>
      <c r="R279" s="8"/>
      <c r="S279" s="8"/>
      <c r="T279" s="47"/>
      <c r="U279" s="8"/>
      <c r="V279" s="8"/>
      <c r="W279" s="8"/>
      <c r="X279" s="8"/>
      <c r="Y279" s="8"/>
      <c r="Z279" s="47"/>
      <c r="AA279" s="8"/>
      <c r="AB279" s="8"/>
      <c r="AC279" s="8"/>
      <c r="AD279" s="47"/>
      <c r="AE279" s="43"/>
    </row>
    <row r="280" spans="1:31" ht="15.75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47"/>
      <c r="R280" s="8"/>
      <c r="S280" s="8"/>
      <c r="T280" s="47"/>
      <c r="U280" s="8"/>
      <c r="V280" s="8"/>
      <c r="W280" s="8"/>
      <c r="X280" s="8"/>
      <c r="Y280" s="8"/>
      <c r="Z280" s="47"/>
      <c r="AA280" s="8"/>
      <c r="AB280" s="8"/>
      <c r="AC280" s="8"/>
      <c r="AD280" s="47"/>
      <c r="AE280" s="43"/>
    </row>
    <row r="281" spans="1:31" ht="15.75" x14ac:dyDescent="0.2">
      <c r="A281" s="8">
        <v>197</v>
      </c>
      <c r="B281" s="8" t="s">
        <v>84</v>
      </c>
      <c r="C281" s="8">
        <v>6</v>
      </c>
      <c r="D281" s="8">
        <v>6</v>
      </c>
      <c r="E281" s="8">
        <v>10</v>
      </c>
      <c r="F281" s="8">
        <v>9</v>
      </c>
      <c r="G281" s="8">
        <v>8</v>
      </c>
      <c r="H281" s="8">
        <v>18</v>
      </c>
      <c r="I281" s="8">
        <v>19</v>
      </c>
      <c r="J281" s="8">
        <v>14</v>
      </c>
      <c r="K281" s="8">
        <v>20</v>
      </c>
      <c r="L281" s="8">
        <v>20</v>
      </c>
      <c r="M281" s="8">
        <v>13</v>
      </c>
      <c r="N281" s="8">
        <v>21</v>
      </c>
      <c r="O281" s="8">
        <v>40</v>
      </c>
      <c r="P281" s="8">
        <v>2</v>
      </c>
      <c r="Q281" s="47">
        <f>SUM(C281:P281)</f>
        <v>206</v>
      </c>
      <c r="R281" s="8">
        <v>52</v>
      </c>
      <c r="S281" s="8">
        <v>19</v>
      </c>
      <c r="T281" s="47">
        <f>R281+S281</f>
        <v>71</v>
      </c>
      <c r="U281" s="8">
        <v>0</v>
      </c>
      <c r="V281" s="8">
        <v>4</v>
      </c>
      <c r="W281" s="8">
        <v>10</v>
      </c>
      <c r="X281" s="8">
        <v>12</v>
      </c>
      <c r="Y281" s="8">
        <v>4</v>
      </c>
      <c r="Z281" s="47">
        <f>SUM(U281:Y281)</f>
        <v>30</v>
      </c>
      <c r="AA281" s="8">
        <v>22</v>
      </c>
      <c r="AB281" s="8">
        <v>16</v>
      </c>
      <c r="AC281" s="8">
        <v>0</v>
      </c>
      <c r="AD281" s="47">
        <f>AA281+AB281+AC281</f>
        <v>38</v>
      </c>
      <c r="AE281" s="43">
        <f>Q281+T281+Z281+AD281</f>
        <v>345</v>
      </c>
    </row>
    <row r="282" spans="1:31" ht="15.75" x14ac:dyDescent="0.2">
      <c r="A282" s="8">
        <v>198</v>
      </c>
      <c r="B282" s="8" t="s">
        <v>250</v>
      </c>
      <c r="C282" s="8">
        <v>5</v>
      </c>
      <c r="D282" s="8">
        <v>6</v>
      </c>
      <c r="E282" s="8">
        <v>6</v>
      </c>
      <c r="F282" s="8">
        <v>7</v>
      </c>
      <c r="G282" s="8">
        <v>7</v>
      </c>
      <c r="H282" s="8">
        <v>18</v>
      </c>
      <c r="I282" s="8">
        <v>11</v>
      </c>
      <c r="J282" s="8">
        <v>5</v>
      </c>
      <c r="K282" s="8">
        <v>0</v>
      </c>
      <c r="L282" s="8"/>
      <c r="M282" s="8"/>
      <c r="N282" s="8">
        <v>20</v>
      </c>
      <c r="O282" s="8">
        <v>10</v>
      </c>
      <c r="P282" s="8">
        <v>4</v>
      </c>
      <c r="Q282" s="47">
        <f>SUM(C282:P282)</f>
        <v>99</v>
      </c>
      <c r="R282" s="8">
        <v>14</v>
      </c>
      <c r="S282" s="8">
        <v>0</v>
      </c>
      <c r="T282" s="47">
        <f>R282+S282</f>
        <v>14</v>
      </c>
      <c r="U282" s="8">
        <v>0</v>
      </c>
      <c r="V282" s="8">
        <v>0</v>
      </c>
      <c r="W282" s="8">
        <v>4</v>
      </c>
      <c r="X282" s="8">
        <v>0</v>
      </c>
      <c r="Y282" s="8">
        <v>4</v>
      </c>
      <c r="Z282" s="47">
        <f>SUM(U282:Y282)</f>
        <v>8</v>
      </c>
      <c r="AA282" s="8">
        <v>0</v>
      </c>
      <c r="AB282" s="8">
        <v>3</v>
      </c>
      <c r="AC282" s="8">
        <v>4</v>
      </c>
      <c r="AD282" s="47">
        <f>AA282+AB282+AC282</f>
        <v>7</v>
      </c>
      <c r="AE282" s="43">
        <f>Q282+T282+Z282+AD282</f>
        <v>128</v>
      </c>
    </row>
    <row r="283" spans="1:31" ht="15.75" x14ac:dyDescent="0.2">
      <c r="A283" s="8">
        <v>199</v>
      </c>
      <c r="B283" s="8" t="s">
        <v>209</v>
      </c>
      <c r="C283" s="8">
        <v>4</v>
      </c>
      <c r="D283" s="8">
        <v>10</v>
      </c>
      <c r="E283" s="8">
        <v>10</v>
      </c>
      <c r="F283" s="8">
        <v>10</v>
      </c>
      <c r="G283" s="8">
        <v>8</v>
      </c>
      <c r="H283" s="8">
        <v>18</v>
      </c>
      <c r="I283" s="8">
        <v>17</v>
      </c>
      <c r="J283" s="8">
        <v>0</v>
      </c>
      <c r="K283" s="8">
        <v>6</v>
      </c>
      <c r="L283" s="8">
        <v>3</v>
      </c>
      <c r="M283" s="8">
        <v>5</v>
      </c>
      <c r="N283" s="8">
        <v>24</v>
      </c>
      <c r="O283" s="8">
        <v>30</v>
      </c>
      <c r="P283" s="8">
        <v>0</v>
      </c>
      <c r="Q283" s="47">
        <f>SUM(C283:P283)</f>
        <v>145</v>
      </c>
      <c r="R283" s="8">
        <v>26</v>
      </c>
      <c r="S283" s="8">
        <v>9</v>
      </c>
      <c r="T283" s="47">
        <f>R283+S283</f>
        <v>35</v>
      </c>
      <c r="U283" s="8">
        <v>5</v>
      </c>
      <c r="V283" s="8">
        <v>0</v>
      </c>
      <c r="W283" s="8">
        <v>10</v>
      </c>
      <c r="X283" s="8">
        <v>0</v>
      </c>
      <c r="Y283" s="8">
        <v>4</v>
      </c>
      <c r="Z283" s="47">
        <f>SUM(U283:Y283)</f>
        <v>19</v>
      </c>
      <c r="AA283" s="8">
        <v>5</v>
      </c>
      <c r="AB283" s="8">
        <v>3</v>
      </c>
      <c r="AC283" s="8">
        <v>0</v>
      </c>
      <c r="AD283" s="47">
        <f>AA283+AB283+AC283</f>
        <v>8</v>
      </c>
      <c r="AE283" s="43">
        <f>Q283+T283+Z283+AD283</f>
        <v>207</v>
      </c>
    </row>
    <row r="284" spans="1:31" ht="15.75" x14ac:dyDescent="0.2">
      <c r="A284" s="8">
        <v>200</v>
      </c>
      <c r="B284" s="8" t="s">
        <v>212</v>
      </c>
      <c r="C284" s="8">
        <v>7</v>
      </c>
      <c r="D284" s="8">
        <v>5</v>
      </c>
      <c r="E284" s="8">
        <v>9</v>
      </c>
      <c r="F284" s="8">
        <v>5</v>
      </c>
      <c r="G284" s="8">
        <v>8</v>
      </c>
      <c r="H284" s="8">
        <v>17</v>
      </c>
      <c r="I284" s="8">
        <v>20</v>
      </c>
      <c r="J284" s="8">
        <v>2</v>
      </c>
      <c r="K284" s="8">
        <v>6</v>
      </c>
      <c r="L284" s="8">
        <v>18</v>
      </c>
      <c r="M284" s="8">
        <v>0</v>
      </c>
      <c r="N284" s="8"/>
      <c r="O284" s="8"/>
      <c r="P284" s="8">
        <v>0</v>
      </c>
      <c r="Q284" s="47">
        <f>SUM(C284:P284)</f>
        <v>97</v>
      </c>
      <c r="R284" s="8">
        <v>50</v>
      </c>
      <c r="S284" s="8">
        <v>10</v>
      </c>
      <c r="T284" s="47">
        <f>R284+S284</f>
        <v>60</v>
      </c>
      <c r="U284" s="8">
        <v>5</v>
      </c>
      <c r="V284" s="8">
        <v>3</v>
      </c>
      <c r="W284" s="8">
        <v>0</v>
      </c>
      <c r="X284" s="8">
        <v>12</v>
      </c>
      <c r="Y284" s="8">
        <v>5</v>
      </c>
      <c r="Z284" s="47">
        <f>SUM(U284:Y284)</f>
        <v>25</v>
      </c>
      <c r="AA284" s="8">
        <v>5</v>
      </c>
      <c r="AB284" s="8">
        <v>9</v>
      </c>
      <c r="AC284" s="8">
        <v>6</v>
      </c>
      <c r="AD284" s="47">
        <f>AA284+AB284+AC284</f>
        <v>20</v>
      </c>
      <c r="AE284" s="43">
        <f>Q284+T284+Z284+AD284</f>
        <v>202</v>
      </c>
    </row>
    <row r="285" spans="1:31" ht="15.75" x14ac:dyDescent="0.2">
      <c r="A285" s="8">
        <v>201</v>
      </c>
      <c r="B285" s="8" t="s">
        <v>81</v>
      </c>
      <c r="C285" s="8">
        <v>6</v>
      </c>
      <c r="D285" s="8">
        <v>10</v>
      </c>
      <c r="E285" s="8">
        <v>8</v>
      </c>
      <c r="F285" s="8">
        <v>10</v>
      </c>
      <c r="G285" s="8">
        <v>8</v>
      </c>
      <c r="H285" s="8">
        <v>18</v>
      </c>
      <c r="I285" s="8">
        <v>20</v>
      </c>
      <c r="J285" s="8">
        <v>19</v>
      </c>
      <c r="K285" s="8">
        <v>18</v>
      </c>
      <c r="L285" s="8">
        <v>20</v>
      </c>
      <c r="M285" s="8">
        <v>9</v>
      </c>
      <c r="N285" s="8">
        <v>23</v>
      </c>
      <c r="O285" s="8">
        <v>29</v>
      </c>
      <c r="P285" s="8">
        <v>3</v>
      </c>
      <c r="Q285" s="47">
        <f>SUM(C285:P285)</f>
        <v>201</v>
      </c>
      <c r="R285" s="8">
        <v>41</v>
      </c>
      <c r="S285" s="8">
        <v>25</v>
      </c>
      <c r="T285" s="47">
        <f>R285+S285</f>
        <v>66</v>
      </c>
      <c r="U285" s="8">
        <v>5</v>
      </c>
      <c r="V285" s="8">
        <v>5</v>
      </c>
      <c r="W285" s="8">
        <v>10</v>
      </c>
      <c r="X285" s="8">
        <v>12</v>
      </c>
      <c r="Y285" s="8">
        <v>5</v>
      </c>
      <c r="Z285" s="47">
        <f>SUM(U285:Y285)</f>
        <v>37</v>
      </c>
      <c r="AA285" s="8">
        <v>12</v>
      </c>
      <c r="AB285" s="8">
        <v>13</v>
      </c>
      <c r="AC285" s="8">
        <v>18</v>
      </c>
      <c r="AD285" s="47">
        <f>AA285+AB285+AC285</f>
        <v>43</v>
      </c>
      <c r="AE285" s="43">
        <f>Q285+T285+Z285+AD285</f>
        <v>347</v>
      </c>
    </row>
    <row r="286" spans="1:31" ht="15.75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47"/>
      <c r="R286" s="8"/>
      <c r="S286" s="8"/>
      <c r="T286" s="47"/>
      <c r="U286" s="8"/>
      <c r="V286" s="8"/>
      <c r="W286" s="8"/>
      <c r="X286" s="8"/>
      <c r="Y286" s="8"/>
      <c r="Z286" s="47"/>
      <c r="AA286" s="8"/>
      <c r="AB286" s="8"/>
      <c r="AC286" s="8"/>
      <c r="AD286" s="47"/>
      <c r="AE286" s="43"/>
    </row>
    <row r="287" spans="1:31" ht="15.75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47"/>
      <c r="R287" s="8"/>
      <c r="S287" s="8"/>
      <c r="T287" s="47"/>
      <c r="U287" s="8"/>
      <c r="V287" s="8"/>
      <c r="W287" s="8"/>
      <c r="X287" s="8"/>
      <c r="Y287" s="8"/>
      <c r="Z287" s="47"/>
      <c r="AA287" s="8"/>
      <c r="AB287" s="8"/>
      <c r="AC287" s="8"/>
      <c r="AD287" s="47"/>
      <c r="AE287" s="43"/>
    </row>
    <row r="288" spans="1:31" ht="15.75" x14ac:dyDescent="0.2">
      <c r="A288" s="8">
        <v>202</v>
      </c>
      <c r="B288" s="8" t="s">
        <v>208</v>
      </c>
      <c r="C288" s="8">
        <v>8</v>
      </c>
      <c r="D288" s="8">
        <v>4</v>
      </c>
      <c r="E288" s="8">
        <v>10</v>
      </c>
      <c r="F288" s="8">
        <v>6</v>
      </c>
      <c r="G288" s="8">
        <v>6</v>
      </c>
      <c r="H288" s="8">
        <v>17</v>
      </c>
      <c r="I288" s="8">
        <v>20</v>
      </c>
      <c r="J288" s="8">
        <v>17</v>
      </c>
      <c r="K288" s="8">
        <v>0</v>
      </c>
      <c r="L288" s="8">
        <v>11</v>
      </c>
      <c r="M288" s="8">
        <v>17</v>
      </c>
      <c r="N288" s="8">
        <v>5</v>
      </c>
      <c r="O288" s="8">
        <v>14</v>
      </c>
      <c r="P288" s="8">
        <v>3</v>
      </c>
      <c r="Q288" s="47">
        <f>SUM(C288:P288)</f>
        <v>138</v>
      </c>
      <c r="R288" s="8">
        <v>43</v>
      </c>
      <c r="S288" s="8">
        <v>18</v>
      </c>
      <c r="T288" s="47">
        <f>R288+S288</f>
        <v>61</v>
      </c>
      <c r="U288" s="8">
        <v>0</v>
      </c>
      <c r="V288" s="8">
        <v>0</v>
      </c>
      <c r="W288" s="8">
        <v>4</v>
      </c>
      <c r="X288" s="8">
        <v>0</v>
      </c>
      <c r="Y288" s="8">
        <v>3</v>
      </c>
      <c r="Z288" s="47">
        <f>SUM(U288:Y288)</f>
        <v>7</v>
      </c>
      <c r="AA288" s="8">
        <v>2</v>
      </c>
      <c r="AB288" s="8">
        <v>2</v>
      </c>
      <c r="AC288" s="8">
        <v>3</v>
      </c>
      <c r="AD288" s="47">
        <f>AA288+AB288+AC288</f>
        <v>7</v>
      </c>
      <c r="AE288" s="43">
        <f>Q288+T288+Z288+AD288</f>
        <v>213</v>
      </c>
    </row>
    <row r="289" spans="1:31" ht="15.75" x14ac:dyDescent="0.2">
      <c r="A289" s="8">
        <v>203</v>
      </c>
      <c r="B289" s="8" t="s">
        <v>218</v>
      </c>
      <c r="C289" s="8">
        <v>8</v>
      </c>
      <c r="D289" s="8">
        <v>10</v>
      </c>
      <c r="E289" s="8">
        <v>6</v>
      </c>
      <c r="F289" s="8">
        <v>10</v>
      </c>
      <c r="G289" s="8">
        <v>4</v>
      </c>
      <c r="H289" s="8">
        <v>18</v>
      </c>
      <c r="I289" s="8">
        <v>19</v>
      </c>
      <c r="J289" s="8">
        <v>7</v>
      </c>
      <c r="K289" s="8">
        <v>4</v>
      </c>
      <c r="L289" s="8">
        <v>4</v>
      </c>
      <c r="M289" s="8">
        <v>14</v>
      </c>
      <c r="N289" s="8">
        <v>17</v>
      </c>
      <c r="O289" s="8">
        <v>14</v>
      </c>
      <c r="P289" s="8">
        <v>2</v>
      </c>
      <c r="Q289" s="47">
        <f>SUM(C289:P289)</f>
        <v>137</v>
      </c>
      <c r="R289" s="8">
        <v>20</v>
      </c>
      <c r="S289" s="8">
        <v>13</v>
      </c>
      <c r="T289" s="47">
        <f>R289+S289</f>
        <v>33</v>
      </c>
      <c r="U289" s="8">
        <v>0</v>
      </c>
      <c r="V289" s="8">
        <v>0</v>
      </c>
      <c r="W289" s="8">
        <v>0</v>
      </c>
      <c r="X289" s="8">
        <v>3</v>
      </c>
      <c r="Y289" s="8">
        <v>0</v>
      </c>
      <c r="Z289" s="47">
        <f>SUM(U289:Y289)</f>
        <v>3</v>
      </c>
      <c r="AA289" s="8">
        <v>9</v>
      </c>
      <c r="AB289" s="8">
        <v>5</v>
      </c>
      <c r="AC289" s="8">
        <v>13</v>
      </c>
      <c r="AD289" s="47">
        <f>AA289+AB289+AC289</f>
        <v>27</v>
      </c>
      <c r="AE289" s="43">
        <f>Q289+T289+Z289+AD289</f>
        <v>200</v>
      </c>
    </row>
    <row r="290" spans="1:31" ht="15.75" x14ac:dyDescent="0.2">
      <c r="A290" s="8">
        <v>204</v>
      </c>
      <c r="B290" s="8" t="s">
        <v>174</v>
      </c>
      <c r="C290" s="8">
        <v>6</v>
      </c>
      <c r="D290" s="8">
        <v>3</v>
      </c>
      <c r="E290" s="8">
        <v>9</v>
      </c>
      <c r="F290" s="8">
        <v>5</v>
      </c>
      <c r="G290" s="8">
        <v>0</v>
      </c>
      <c r="H290" s="8">
        <v>17</v>
      </c>
      <c r="I290" s="8">
        <v>0</v>
      </c>
      <c r="J290" s="8">
        <v>2</v>
      </c>
      <c r="K290" s="8">
        <v>6</v>
      </c>
      <c r="L290" s="8">
        <v>15</v>
      </c>
      <c r="M290" s="8">
        <v>17</v>
      </c>
      <c r="N290" s="8">
        <v>24</v>
      </c>
      <c r="O290" s="8">
        <v>40</v>
      </c>
      <c r="P290" s="8">
        <v>37</v>
      </c>
      <c r="Q290" s="47">
        <f>SUM(C290:P290)</f>
        <v>181</v>
      </c>
      <c r="R290" s="8">
        <v>43</v>
      </c>
      <c r="S290" s="8">
        <v>14</v>
      </c>
      <c r="T290" s="47">
        <f>R290+S290</f>
        <v>57</v>
      </c>
      <c r="U290" s="8">
        <v>0</v>
      </c>
      <c r="V290" s="8">
        <v>0</v>
      </c>
      <c r="W290" s="8">
        <v>0</v>
      </c>
      <c r="X290" s="8">
        <v>0</v>
      </c>
      <c r="Y290" s="8">
        <v>4</v>
      </c>
      <c r="Z290" s="47">
        <f>SUM(U290:Y290)</f>
        <v>4</v>
      </c>
      <c r="AA290" s="8">
        <v>3</v>
      </c>
      <c r="AB290" s="8">
        <v>7</v>
      </c>
      <c r="AC290" s="8">
        <v>16</v>
      </c>
      <c r="AD290" s="47">
        <f>AA290+AB290+AC290</f>
        <v>26</v>
      </c>
      <c r="AE290" s="43">
        <f>Q290+T290+Z290+AD290</f>
        <v>268</v>
      </c>
    </row>
    <row r="291" spans="1:31" ht="15.75" x14ac:dyDescent="0.2">
      <c r="A291" s="8">
        <v>205</v>
      </c>
      <c r="B291" s="8" t="s">
        <v>203</v>
      </c>
      <c r="C291" s="8">
        <v>7</v>
      </c>
      <c r="D291" s="8">
        <v>3</v>
      </c>
      <c r="E291" s="8">
        <v>7</v>
      </c>
      <c r="F291" s="8">
        <v>7</v>
      </c>
      <c r="G291" s="8">
        <v>10</v>
      </c>
      <c r="H291" s="8">
        <v>18</v>
      </c>
      <c r="I291" s="8">
        <v>0</v>
      </c>
      <c r="J291" s="8">
        <v>1</v>
      </c>
      <c r="K291" s="8">
        <v>6</v>
      </c>
      <c r="L291" s="8">
        <v>15</v>
      </c>
      <c r="M291" s="8">
        <v>20</v>
      </c>
      <c r="N291" s="8">
        <v>10</v>
      </c>
      <c r="O291" s="8">
        <v>32</v>
      </c>
      <c r="P291" s="8">
        <v>0</v>
      </c>
      <c r="Q291" s="47">
        <f>SUM(C291:P291)</f>
        <v>136</v>
      </c>
      <c r="R291" s="8">
        <v>45</v>
      </c>
      <c r="S291" s="8">
        <v>18</v>
      </c>
      <c r="T291" s="47">
        <f>R291+S291</f>
        <v>63</v>
      </c>
      <c r="U291" s="8">
        <v>5</v>
      </c>
      <c r="V291" s="8">
        <v>0</v>
      </c>
      <c r="W291" s="8">
        <v>0</v>
      </c>
      <c r="X291" s="8">
        <v>0</v>
      </c>
      <c r="Y291" s="8">
        <v>4</v>
      </c>
      <c r="Z291" s="47">
        <f>SUM(U291:Y291)</f>
        <v>9</v>
      </c>
      <c r="AA291" s="8">
        <v>6</v>
      </c>
      <c r="AB291" s="8">
        <v>6</v>
      </c>
      <c r="AC291" s="8">
        <v>5</v>
      </c>
      <c r="AD291" s="47">
        <f>AA291+AB291+AC291</f>
        <v>17</v>
      </c>
      <c r="AE291" s="43">
        <f>Q291+T291+Z291+AD291</f>
        <v>225</v>
      </c>
    </row>
    <row r="292" spans="1:31" ht="15.75" x14ac:dyDescent="0.2">
      <c r="A292" s="8">
        <v>206</v>
      </c>
      <c r="B292" s="8" t="s">
        <v>129</v>
      </c>
      <c r="C292" s="8">
        <v>6</v>
      </c>
      <c r="D292" s="8">
        <v>10</v>
      </c>
      <c r="E292" s="8">
        <v>9</v>
      </c>
      <c r="F292" s="8">
        <v>6</v>
      </c>
      <c r="G292" s="8">
        <v>4</v>
      </c>
      <c r="H292" s="8">
        <v>18</v>
      </c>
      <c r="I292" s="8">
        <v>17</v>
      </c>
      <c r="J292" s="8">
        <v>7</v>
      </c>
      <c r="K292" s="8">
        <v>18</v>
      </c>
      <c r="L292" s="8">
        <v>3</v>
      </c>
      <c r="M292" s="8">
        <v>19</v>
      </c>
      <c r="N292" s="8">
        <v>12</v>
      </c>
      <c r="O292" s="8">
        <v>25</v>
      </c>
      <c r="P292" s="8">
        <v>16</v>
      </c>
      <c r="Q292" s="47">
        <f>SUM(C292:P292)</f>
        <v>170</v>
      </c>
      <c r="R292" s="8">
        <v>55</v>
      </c>
      <c r="S292" s="8">
        <v>21</v>
      </c>
      <c r="T292" s="47">
        <f>R292+S292</f>
        <v>76</v>
      </c>
      <c r="U292" s="8">
        <v>5</v>
      </c>
      <c r="V292" s="8">
        <v>1</v>
      </c>
      <c r="W292" s="8">
        <v>4</v>
      </c>
      <c r="X292" s="8">
        <v>12</v>
      </c>
      <c r="Y292" s="8">
        <v>4</v>
      </c>
      <c r="Z292" s="47">
        <f>SUM(U292:Y292)</f>
        <v>26</v>
      </c>
      <c r="AA292" s="8">
        <v>12</v>
      </c>
      <c r="AB292" s="8">
        <v>8</v>
      </c>
      <c r="AC292" s="8">
        <v>17</v>
      </c>
      <c r="AD292" s="47">
        <f>AA292+AB292+AC292</f>
        <v>37</v>
      </c>
      <c r="AE292" s="43">
        <f>Q292+T292+Z292+AD292</f>
        <v>309</v>
      </c>
    </row>
    <row r="293" spans="1:31" ht="15.75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47"/>
      <c r="R293" s="8"/>
      <c r="S293" s="8"/>
      <c r="T293" s="47"/>
      <c r="U293" s="8"/>
      <c r="V293" s="8"/>
      <c r="W293" s="8"/>
      <c r="X293" s="8"/>
      <c r="Y293" s="8"/>
      <c r="Z293" s="47"/>
      <c r="AA293" s="8"/>
      <c r="AB293" s="8"/>
      <c r="AC293" s="8"/>
      <c r="AD293" s="47"/>
      <c r="AE293" s="43"/>
    </row>
    <row r="294" spans="1:31" ht="15.75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47"/>
      <c r="R294" s="8"/>
      <c r="S294" s="8"/>
      <c r="T294" s="47"/>
      <c r="U294" s="8"/>
      <c r="V294" s="8"/>
      <c r="W294" s="8"/>
      <c r="X294" s="8"/>
      <c r="Y294" s="8"/>
      <c r="Z294" s="47"/>
      <c r="AA294" s="8"/>
      <c r="AB294" s="8"/>
      <c r="AC294" s="8"/>
      <c r="AD294" s="47"/>
      <c r="AE294" s="43"/>
    </row>
    <row r="295" spans="1:31" ht="15.75" x14ac:dyDescent="0.2">
      <c r="A295" s="8">
        <v>207</v>
      </c>
      <c r="B295" s="8" t="s">
        <v>202</v>
      </c>
      <c r="C295" s="8">
        <v>5</v>
      </c>
      <c r="D295" s="8">
        <v>2</v>
      </c>
      <c r="E295" s="8">
        <v>9</v>
      </c>
      <c r="F295" s="8">
        <v>7</v>
      </c>
      <c r="G295" s="8">
        <v>4</v>
      </c>
      <c r="H295" s="8">
        <v>17</v>
      </c>
      <c r="I295" s="8">
        <v>14</v>
      </c>
      <c r="J295" s="8">
        <v>3</v>
      </c>
      <c r="K295" s="8">
        <v>0</v>
      </c>
      <c r="L295" s="8">
        <v>6</v>
      </c>
      <c r="M295" s="8">
        <v>10</v>
      </c>
      <c r="N295" s="8">
        <v>10</v>
      </c>
      <c r="O295" s="8">
        <v>30</v>
      </c>
      <c r="P295" s="8">
        <v>0</v>
      </c>
      <c r="Q295" s="47">
        <f>SUM(C295:P295)</f>
        <v>117</v>
      </c>
      <c r="R295" s="8">
        <v>27</v>
      </c>
      <c r="S295" s="8">
        <v>19</v>
      </c>
      <c r="T295" s="47">
        <f>R295+S295</f>
        <v>46</v>
      </c>
      <c r="U295" s="8">
        <v>5</v>
      </c>
      <c r="V295" s="8">
        <v>2</v>
      </c>
      <c r="W295" s="8">
        <v>4</v>
      </c>
      <c r="X295" s="8">
        <v>2</v>
      </c>
      <c r="Y295" s="8">
        <v>3</v>
      </c>
      <c r="Z295" s="47">
        <f>SUM(U295:Y295)</f>
        <v>16</v>
      </c>
      <c r="AA295" s="8">
        <v>30</v>
      </c>
      <c r="AB295" s="8">
        <v>14</v>
      </c>
      <c r="AC295" s="8">
        <v>8</v>
      </c>
      <c r="AD295" s="47">
        <f>AA295+AB295+AC295</f>
        <v>52</v>
      </c>
      <c r="AE295" s="43">
        <f>Q295+T295+Z295+AD295</f>
        <v>231</v>
      </c>
    </row>
    <row r="296" spans="1:31" ht="15.75" x14ac:dyDescent="0.2">
      <c r="A296" s="8">
        <v>208</v>
      </c>
      <c r="B296" s="8" t="s">
        <v>158</v>
      </c>
      <c r="C296" s="8">
        <v>5</v>
      </c>
      <c r="D296" s="8">
        <v>9</v>
      </c>
      <c r="E296" s="8">
        <v>9</v>
      </c>
      <c r="F296" s="8">
        <v>7</v>
      </c>
      <c r="G296" s="8">
        <v>8</v>
      </c>
      <c r="H296" s="8">
        <v>18</v>
      </c>
      <c r="I296" s="8">
        <v>18</v>
      </c>
      <c r="J296" s="8">
        <v>8</v>
      </c>
      <c r="K296" s="8">
        <v>2</v>
      </c>
      <c r="L296" s="8">
        <v>3</v>
      </c>
      <c r="M296" s="8">
        <v>20</v>
      </c>
      <c r="N296" s="8">
        <v>12</v>
      </c>
      <c r="O296" s="8">
        <v>38</v>
      </c>
      <c r="P296" s="8">
        <v>4</v>
      </c>
      <c r="Q296" s="47">
        <f>SUM(C296:P296)</f>
        <v>161</v>
      </c>
      <c r="R296" s="8">
        <v>26</v>
      </c>
      <c r="S296" s="8">
        <v>22</v>
      </c>
      <c r="T296" s="47">
        <f>R296+S296</f>
        <v>48</v>
      </c>
      <c r="U296" s="8">
        <v>5</v>
      </c>
      <c r="V296" s="8">
        <v>4</v>
      </c>
      <c r="W296" s="8">
        <v>4</v>
      </c>
      <c r="X296" s="8">
        <v>2</v>
      </c>
      <c r="Y296" s="8">
        <v>1</v>
      </c>
      <c r="Z296" s="47">
        <f>SUM(U296:Y296)</f>
        <v>16</v>
      </c>
      <c r="AA296" s="8">
        <v>27</v>
      </c>
      <c r="AB296" s="8">
        <v>17</v>
      </c>
      <c r="AC296" s="8">
        <v>16</v>
      </c>
      <c r="AD296" s="47">
        <f>AA296+AB296+AC296</f>
        <v>60</v>
      </c>
      <c r="AE296" s="43">
        <f>Q296+T296+Z296+AD296</f>
        <v>285</v>
      </c>
    </row>
    <row r="297" spans="1:31" ht="15.75" x14ac:dyDescent="0.2">
      <c r="A297" s="8">
        <v>209</v>
      </c>
      <c r="B297" s="8" t="s">
        <v>189</v>
      </c>
      <c r="C297" s="8">
        <v>4</v>
      </c>
      <c r="D297" s="8">
        <v>2</v>
      </c>
      <c r="E297" s="8">
        <v>4</v>
      </c>
      <c r="F297" s="8">
        <v>10</v>
      </c>
      <c r="G297" s="8">
        <v>8</v>
      </c>
      <c r="H297" s="8">
        <v>18</v>
      </c>
      <c r="I297" s="8">
        <v>12</v>
      </c>
      <c r="J297" s="8">
        <v>19</v>
      </c>
      <c r="K297" s="8">
        <v>20</v>
      </c>
      <c r="L297" s="8">
        <v>15</v>
      </c>
      <c r="M297" s="8">
        <v>17</v>
      </c>
      <c r="N297" s="8">
        <v>19</v>
      </c>
      <c r="O297" s="8">
        <v>20</v>
      </c>
      <c r="P297" s="8">
        <v>0</v>
      </c>
      <c r="Q297" s="47">
        <f>SUM(C297:P297)</f>
        <v>168</v>
      </c>
      <c r="R297" s="8">
        <v>33</v>
      </c>
      <c r="S297" s="8">
        <v>15</v>
      </c>
      <c r="T297" s="47">
        <f>R297+S297</f>
        <v>48</v>
      </c>
      <c r="U297" s="8">
        <v>5</v>
      </c>
      <c r="V297" s="8">
        <v>2</v>
      </c>
      <c r="W297" s="8">
        <v>0</v>
      </c>
      <c r="X297" s="8">
        <v>0</v>
      </c>
      <c r="Y297" s="8">
        <v>3</v>
      </c>
      <c r="Z297" s="47">
        <f>SUM(U297:Y297)</f>
        <v>10</v>
      </c>
      <c r="AA297" s="8">
        <v>13</v>
      </c>
      <c r="AB297" s="8">
        <v>2</v>
      </c>
      <c r="AC297" s="8">
        <v>9</v>
      </c>
      <c r="AD297" s="47">
        <f>AA297+AB297+AC297</f>
        <v>24</v>
      </c>
      <c r="AE297" s="43">
        <f>Q297+T297+Z297+AD297</f>
        <v>250</v>
      </c>
    </row>
    <row r="298" spans="1:31" ht="15.75" x14ac:dyDescent="0.2">
      <c r="A298" s="8">
        <v>210</v>
      </c>
      <c r="B298" s="8" t="s">
        <v>137</v>
      </c>
      <c r="C298" s="8">
        <v>5</v>
      </c>
      <c r="D298" s="8">
        <v>10</v>
      </c>
      <c r="E298" s="8">
        <v>9</v>
      </c>
      <c r="F298" s="8">
        <v>10</v>
      </c>
      <c r="G298" s="8">
        <v>8</v>
      </c>
      <c r="H298" s="8">
        <v>17</v>
      </c>
      <c r="I298" s="8">
        <v>17</v>
      </c>
      <c r="J298" s="8">
        <v>13</v>
      </c>
      <c r="K298" s="8">
        <v>18</v>
      </c>
      <c r="L298" s="8">
        <v>13</v>
      </c>
      <c r="M298" s="8">
        <v>15</v>
      </c>
      <c r="N298" s="8">
        <v>22</v>
      </c>
      <c r="O298" s="8">
        <v>29</v>
      </c>
      <c r="P298" s="8">
        <v>6</v>
      </c>
      <c r="Q298" s="47">
        <f>SUM(C298:P298)</f>
        <v>192</v>
      </c>
      <c r="R298" s="8">
        <v>36</v>
      </c>
      <c r="S298" s="8">
        <v>16</v>
      </c>
      <c r="T298" s="47">
        <f>R298+S298</f>
        <v>52</v>
      </c>
      <c r="U298" s="8">
        <v>5</v>
      </c>
      <c r="V298" s="8">
        <v>3</v>
      </c>
      <c r="W298" s="8">
        <v>10</v>
      </c>
      <c r="X298" s="8">
        <v>0</v>
      </c>
      <c r="Y298" s="8">
        <v>0</v>
      </c>
      <c r="Z298" s="47">
        <f>SUM(U298:Y298)</f>
        <v>18</v>
      </c>
      <c r="AA298" s="8">
        <v>22</v>
      </c>
      <c r="AB298" s="8">
        <v>16</v>
      </c>
      <c r="AC298" s="8">
        <v>8</v>
      </c>
      <c r="AD298" s="47">
        <f>AA298+AB298+AC298</f>
        <v>46</v>
      </c>
      <c r="AE298" s="43">
        <f>Q298+T298+Z298+AD298</f>
        <v>308</v>
      </c>
    </row>
    <row r="299" spans="1:31" ht="15.75" x14ac:dyDescent="0.2">
      <c r="A299" s="8">
        <v>211</v>
      </c>
      <c r="B299" s="8" t="s">
        <v>146</v>
      </c>
      <c r="C299" s="8">
        <v>7</v>
      </c>
      <c r="D299" s="8">
        <v>10</v>
      </c>
      <c r="E299" s="8">
        <v>9</v>
      </c>
      <c r="F299" s="8">
        <v>10</v>
      </c>
      <c r="G299" s="8">
        <v>8</v>
      </c>
      <c r="H299" s="8">
        <v>18</v>
      </c>
      <c r="I299" s="8">
        <v>16</v>
      </c>
      <c r="J299" s="8">
        <v>20</v>
      </c>
      <c r="K299" s="8">
        <v>4</v>
      </c>
      <c r="L299" s="8">
        <v>2</v>
      </c>
      <c r="M299" s="8">
        <v>18</v>
      </c>
      <c r="N299" s="8">
        <v>24</v>
      </c>
      <c r="O299" s="8">
        <v>30</v>
      </c>
      <c r="P299" s="8">
        <v>3</v>
      </c>
      <c r="Q299" s="47">
        <f>SUM(C299:P299)</f>
        <v>179</v>
      </c>
      <c r="R299" s="8">
        <v>16</v>
      </c>
      <c r="S299" s="8">
        <v>10</v>
      </c>
      <c r="T299" s="47">
        <f>R299+S299</f>
        <v>26</v>
      </c>
      <c r="U299" s="8">
        <v>4</v>
      </c>
      <c r="V299" s="8">
        <v>3</v>
      </c>
      <c r="W299" s="8">
        <v>10</v>
      </c>
      <c r="X299" s="8">
        <v>14</v>
      </c>
      <c r="Y299" s="8">
        <v>4</v>
      </c>
      <c r="Z299" s="47">
        <f>SUM(U299:Y299)</f>
        <v>35</v>
      </c>
      <c r="AA299" s="8">
        <v>23</v>
      </c>
      <c r="AB299" s="8">
        <v>17</v>
      </c>
      <c r="AC299" s="8">
        <v>12</v>
      </c>
      <c r="AD299" s="47">
        <f>AA299+AB299+AC299</f>
        <v>52</v>
      </c>
      <c r="AE299" s="43">
        <f>Q299+T299+Z299+AD299</f>
        <v>292</v>
      </c>
    </row>
    <row r="300" spans="1:31" ht="15.75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47"/>
      <c r="R300" s="8"/>
      <c r="S300" s="8"/>
      <c r="T300" s="47"/>
      <c r="U300" s="8"/>
      <c r="V300" s="8"/>
      <c r="W300" s="8"/>
      <c r="X300" s="8"/>
      <c r="Y300" s="8"/>
      <c r="Z300" s="47"/>
      <c r="AA300" s="8"/>
      <c r="AB300" s="8"/>
      <c r="AC300" s="8"/>
      <c r="AD300" s="47"/>
      <c r="AE300" s="43"/>
    </row>
    <row r="301" spans="1:31" ht="15.75" x14ac:dyDescent="0.2">
      <c r="A301" s="8">
        <v>212</v>
      </c>
      <c r="B301" s="8" t="s">
        <v>96</v>
      </c>
      <c r="C301" s="8">
        <v>6</v>
      </c>
      <c r="D301" s="8">
        <v>9</v>
      </c>
      <c r="E301" s="8">
        <v>8</v>
      </c>
      <c r="F301" s="8">
        <v>10</v>
      </c>
      <c r="G301" s="8">
        <v>8</v>
      </c>
      <c r="H301" s="8">
        <v>18</v>
      </c>
      <c r="I301" s="8">
        <v>15</v>
      </c>
      <c r="J301" s="8">
        <v>19</v>
      </c>
      <c r="K301" s="8">
        <v>18</v>
      </c>
      <c r="L301" s="8">
        <v>5</v>
      </c>
      <c r="M301" s="8">
        <v>17</v>
      </c>
      <c r="N301" s="8">
        <v>25</v>
      </c>
      <c r="O301" s="8">
        <v>38</v>
      </c>
      <c r="P301" s="8">
        <v>15</v>
      </c>
      <c r="Q301" s="47">
        <f>SUM(C301:P301)</f>
        <v>211</v>
      </c>
      <c r="R301" s="8">
        <v>42</v>
      </c>
      <c r="S301" s="8">
        <v>24</v>
      </c>
      <c r="T301" s="47">
        <f>R301+S301</f>
        <v>66</v>
      </c>
      <c r="U301" s="8">
        <v>5</v>
      </c>
      <c r="V301" s="8">
        <v>0</v>
      </c>
      <c r="W301" s="8">
        <v>4</v>
      </c>
      <c r="X301" s="8">
        <v>0</v>
      </c>
      <c r="Y301" s="8">
        <v>0</v>
      </c>
      <c r="Z301" s="47">
        <f>SUM(U301:Y301)</f>
        <v>9</v>
      </c>
      <c r="AA301" s="8">
        <v>30</v>
      </c>
      <c r="AB301" s="8">
        <v>20</v>
      </c>
      <c r="AC301" s="8">
        <v>10</v>
      </c>
      <c r="AD301" s="47">
        <f>AA301+AB301+AC301</f>
        <v>60</v>
      </c>
      <c r="AE301" s="43">
        <f>Q301+T301+Z301+AD301</f>
        <v>346</v>
      </c>
    </row>
    <row r="302" spans="1:31" ht="15.75" x14ac:dyDescent="0.2">
      <c r="A302" s="8">
        <v>213</v>
      </c>
      <c r="B302" s="8" t="s">
        <v>105</v>
      </c>
      <c r="C302" s="8">
        <v>5</v>
      </c>
      <c r="D302" s="8">
        <v>8</v>
      </c>
      <c r="E302" s="8">
        <v>8</v>
      </c>
      <c r="F302" s="8">
        <v>10</v>
      </c>
      <c r="G302" s="8">
        <v>10</v>
      </c>
      <c r="H302" s="8">
        <v>20</v>
      </c>
      <c r="I302" s="8">
        <v>17</v>
      </c>
      <c r="J302" s="8">
        <v>15</v>
      </c>
      <c r="K302" s="8">
        <v>20</v>
      </c>
      <c r="L302" s="8">
        <v>5</v>
      </c>
      <c r="M302" s="8">
        <v>21</v>
      </c>
      <c r="N302" s="8">
        <v>21</v>
      </c>
      <c r="O302" s="8">
        <v>39</v>
      </c>
      <c r="P302" s="8">
        <v>8</v>
      </c>
      <c r="Q302" s="47">
        <f>SUM(C302:P302)</f>
        <v>207</v>
      </c>
      <c r="R302" s="8">
        <v>60</v>
      </c>
      <c r="S302" s="8">
        <v>21</v>
      </c>
      <c r="T302" s="47">
        <f>R302+S302</f>
        <v>81</v>
      </c>
      <c r="U302" s="8">
        <v>0</v>
      </c>
      <c r="V302" s="8">
        <v>2</v>
      </c>
      <c r="W302" s="8">
        <v>0</v>
      </c>
      <c r="X302" s="8">
        <v>0</v>
      </c>
      <c r="Y302" s="8">
        <v>0</v>
      </c>
      <c r="Z302" s="47">
        <f>SUM(U302:Y302)</f>
        <v>2</v>
      </c>
      <c r="AA302" s="8">
        <v>21</v>
      </c>
      <c r="AB302" s="8">
        <v>19</v>
      </c>
      <c r="AC302" s="8">
        <v>11</v>
      </c>
      <c r="AD302" s="47">
        <f>AA302+AB302+AC302</f>
        <v>51</v>
      </c>
      <c r="AE302" s="43">
        <f>Q302+T302+Z302+AD302</f>
        <v>341</v>
      </c>
    </row>
    <row r="303" spans="1:31" ht="15.75" x14ac:dyDescent="0.2">
      <c r="A303" s="8">
        <v>214</v>
      </c>
      <c r="B303" s="8" t="s">
        <v>135</v>
      </c>
      <c r="C303" s="8">
        <v>6</v>
      </c>
      <c r="D303" s="8">
        <v>9</v>
      </c>
      <c r="E303" s="8">
        <v>7</v>
      </c>
      <c r="F303" s="8">
        <v>5</v>
      </c>
      <c r="G303" s="8">
        <v>8</v>
      </c>
      <c r="H303" s="8">
        <v>18</v>
      </c>
      <c r="I303" s="8">
        <v>15</v>
      </c>
      <c r="J303" s="8">
        <v>19</v>
      </c>
      <c r="K303" s="8">
        <v>18</v>
      </c>
      <c r="L303" s="8">
        <v>10</v>
      </c>
      <c r="M303" s="8">
        <v>20</v>
      </c>
      <c r="N303" s="8">
        <v>24</v>
      </c>
      <c r="O303" s="8">
        <v>34</v>
      </c>
      <c r="P303" s="8">
        <v>10</v>
      </c>
      <c r="Q303" s="47">
        <f>SUM(C303:P303)</f>
        <v>203</v>
      </c>
      <c r="R303" s="8">
        <v>43</v>
      </c>
      <c r="S303" s="8">
        <v>21</v>
      </c>
      <c r="T303" s="47">
        <f>R303+S303</f>
        <v>64</v>
      </c>
      <c r="U303" s="8">
        <v>5</v>
      </c>
      <c r="V303" s="8">
        <v>2</v>
      </c>
      <c r="W303" s="8">
        <v>0</v>
      </c>
      <c r="X303" s="8">
        <v>0</v>
      </c>
      <c r="Y303" s="8">
        <v>1</v>
      </c>
      <c r="Z303" s="47">
        <f>SUM(U303:Y303)</f>
        <v>8</v>
      </c>
      <c r="AA303" s="8">
        <v>19</v>
      </c>
      <c r="AB303" s="8">
        <v>15</v>
      </c>
      <c r="AC303" s="8">
        <v>6</v>
      </c>
      <c r="AD303" s="47">
        <f>AA303+AB303+AC303</f>
        <v>40</v>
      </c>
      <c r="AE303" s="43">
        <f>Q303+T303+Z303+AD303</f>
        <v>315</v>
      </c>
    </row>
    <row r="304" spans="1:31" ht="15.75" x14ac:dyDescent="0.2">
      <c r="A304" s="8">
        <v>215</v>
      </c>
      <c r="B304" s="8" t="s">
        <v>86</v>
      </c>
      <c r="C304" s="8">
        <v>6</v>
      </c>
      <c r="D304" s="8">
        <v>10</v>
      </c>
      <c r="E304" s="8">
        <v>7</v>
      </c>
      <c r="F304" s="8">
        <v>5</v>
      </c>
      <c r="G304" s="8">
        <v>8</v>
      </c>
      <c r="H304" s="8">
        <v>18</v>
      </c>
      <c r="I304" s="8">
        <v>13</v>
      </c>
      <c r="J304" s="8">
        <v>20</v>
      </c>
      <c r="K304" s="8">
        <v>18</v>
      </c>
      <c r="L304" s="8">
        <v>5</v>
      </c>
      <c r="M304" s="8">
        <v>18</v>
      </c>
      <c r="N304" s="8">
        <v>24</v>
      </c>
      <c r="O304" s="8">
        <v>40</v>
      </c>
      <c r="P304" s="8">
        <v>15</v>
      </c>
      <c r="Q304" s="47">
        <f>SUM(C304:P304)</f>
        <v>207</v>
      </c>
      <c r="R304" s="8">
        <v>49</v>
      </c>
      <c r="S304" s="8">
        <v>28</v>
      </c>
      <c r="T304" s="47">
        <f>R304+S304</f>
        <v>77</v>
      </c>
      <c r="U304" s="8">
        <v>5</v>
      </c>
      <c r="V304" s="8">
        <v>0</v>
      </c>
      <c r="W304" s="8">
        <v>0</v>
      </c>
      <c r="X304" s="8">
        <v>6</v>
      </c>
      <c r="Y304" s="8">
        <v>5</v>
      </c>
      <c r="Z304" s="47">
        <f>SUM(U304:Y304)</f>
        <v>16</v>
      </c>
      <c r="AA304" s="8">
        <v>20</v>
      </c>
      <c r="AB304" s="8">
        <v>19</v>
      </c>
      <c r="AC304" s="8">
        <v>13</v>
      </c>
      <c r="AD304" s="47">
        <f>AA304+AB304+AC304</f>
        <v>52</v>
      </c>
      <c r="AE304" s="43">
        <f>Q304+T304+Z304+AD304</f>
        <v>352</v>
      </c>
    </row>
    <row r="305" spans="1:31" ht="15.75" x14ac:dyDescent="0.2">
      <c r="A305" s="8">
        <v>216</v>
      </c>
      <c r="B305" s="8" t="s">
        <v>145</v>
      </c>
      <c r="C305" s="8">
        <v>5</v>
      </c>
      <c r="D305" s="8">
        <v>8</v>
      </c>
      <c r="E305" s="8">
        <v>10</v>
      </c>
      <c r="F305" s="8">
        <v>10</v>
      </c>
      <c r="G305" s="8">
        <v>8</v>
      </c>
      <c r="H305" s="8">
        <v>17</v>
      </c>
      <c r="I305" s="8">
        <v>15</v>
      </c>
      <c r="J305" s="8">
        <v>20</v>
      </c>
      <c r="K305" s="8">
        <v>18</v>
      </c>
      <c r="L305" s="8">
        <v>5</v>
      </c>
      <c r="M305" s="8">
        <v>8</v>
      </c>
      <c r="N305" s="8">
        <v>22</v>
      </c>
      <c r="O305" s="8">
        <v>40</v>
      </c>
      <c r="P305" s="8">
        <v>10</v>
      </c>
      <c r="Q305" s="47">
        <f>SUM(C305:P305)</f>
        <v>196</v>
      </c>
      <c r="R305" s="8">
        <v>34</v>
      </c>
      <c r="S305" s="8">
        <v>32</v>
      </c>
      <c r="T305" s="47">
        <f>R305+S305</f>
        <v>66</v>
      </c>
      <c r="U305" s="8">
        <v>0</v>
      </c>
      <c r="V305" s="8">
        <v>0</v>
      </c>
      <c r="W305" s="8">
        <v>0</v>
      </c>
      <c r="X305" s="8">
        <v>2</v>
      </c>
      <c r="Y305" s="8">
        <v>5</v>
      </c>
      <c r="Z305" s="47">
        <f>SUM(U305:Y305)</f>
        <v>7</v>
      </c>
      <c r="AA305" s="8">
        <v>17</v>
      </c>
      <c r="AB305" s="8">
        <v>13</v>
      </c>
      <c r="AC305" s="8">
        <v>4</v>
      </c>
      <c r="AD305" s="47">
        <f>AA305+AB305+AC305</f>
        <v>34</v>
      </c>
      <c r="AE305" s="43">
        <f>Q305+T305+Z305+AD305</f>
        <v>303</v>
      </c>
    </row>
    <row r="306" spans="1:31" ht="15.75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47"/>
      <c r="R306" s="8"/>
      <c r="S306" s="8"/>
      <c r="T306" s="47"/>
      <c r="U306" s="8"/>
      <c r="V306" s="8"/>
      <c r="W306" s="8"/>
      <c r="X306" s="8"/>
      <c r="Y306" s="8"/>
      <c r="Z306" s="47"/>
      <c r="AA306" s="8"/>
      <c r="AB306" s="8"/>
      <c r="AC306" s="8"/>
      <c r="AD306" s="47"/>
      <c r="AE306" s="43"/>
    </row>
    <row r="307" spans="1:31" ht="15.75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47"/>
      <c r="R307" s="8"/>
      <c r="S307" s="8"/>
      <c r="T307" s="47"/>
      <c r="U307" s="8"/>
      <c r="V307" s="8"/>
      <c r="W307" s="8"/>
      <c r="X307" s="8"/>
      <c r="Y307" s="8"/>
      <c r="Z307" s="47"/>
      <c r="AA307" s="8"/>
      <c r="AB307" s="8"/>
      <c r="AC307" s="8"/>
      <c r="AD307" s="47"/>
      <c r="AE307" s="43"/>
    </row>
    <row r="308" spans="1:31" ht="15.75" x14ac:dyDescent="0.2">
      <c r="A308" s="8">
        <v>217</v>
      </c>
      <c r="B308" s="8" t="s">
        <v>283</v>
      </c>
      <c r="C308" s="8">
        <v>7</v>
      </c>
      <c r="D308" s="8">
        <v>0</v>
      </c>
      <c r="E308" s="8">
        <v>0</v>
      </c>
      <c r="F308" s="8">
        <v>0</v>
      </c>
      <c r="G308" s="8">
        <v>1</v>
      </c>
      <c r="H308" s="8">
        <v>6</v>
      </c>
      <c r="I308" s="8">
        <v>0</v>
      </c>
      <c r="J308" s="8">
        <v>2</v>
      </c>
      <c r="K308" s="8">
        <v>0</v>
      </c>
      <c r="L308" s="8">
        <v>3</v>
      </c>
      <c r="M308" s="8">
        <v>11</v>
      </c>
      <c r="N308" s="8">
        <v>0</v>
      </c>
      <c r="O308" s="8">
        <v>5</v>
      </c>
      <c r="P308" s="8">
        <v>0</v>
      </c>
      <c r="Q308" s="47">
        <f>SUM(C308:P308)</f>
        <v>35</v>
      </c>
      <c r="R308" s="8">
        <v>2</v>
      </c>
      <c r="S308" s="8">
        <v>10</v>
      </c>
      <c r="T308" s="47">
        <f>R308+S308</f>
        <v>12</v>
      </c>
      <c r="U308" s="8">
        <v>0</v>
      </c>
      <c r="V308" s="8">
        <v>0</v>
      </c>
      <c r="W308" s="8">
        <v>0</v>
      </c>
      <c r="X308" s="8">
        <v>1</v>
      </c>
      <c r="Y308" s="8">
        <v>0</v>
      </c>
      <c r="Z308" s="47">
        <f>SUM(U308:Y308)</f>
        <v>1</v>
      </c>
      <c r="AA308" s="8">
        <v>3</v>
      </c>
      <c r="AB308" s="8">
        <v>2</v>
      </c>
      <c r="AC308" s="8">
        <v>4</v>
      </c>
      <c r="AD308" s="47">
        <f>AA308+AB308+AC308</f>
        <v>9</v>
      </c>
      <c r="AE308" s="43">
        <f>Q308+T308+Z308+AD308</f>
        <v>57</v>
      </c>
    </row>
    <row r="309" spans="1:31" ht="15.75" x14ac:dyDescent="0.2">
      <c r="A309" s="8">
        <v>218</v>
      </c>
      <c r="B309" s="8" t="s">
        <v>262</v>
      </c>
      <c r="C309" s="8">
        <v>6</v>
      </c>
      <c r="D309" s="8">
        <v>1</v>
      </c>
      <c r="E309" s="8">
        <v>0</v>
      </c>
      <c r="F309" s="8">
        <v>0</v>
      </c>
      <c r="G309" s="8">
        <v>1</v>
      </c>
      <c r="H309" s="8">
        <v>4</v>
      </c>
      <c r="I309" s="8">
        <v>0</v>
      </c>
      <c r="J309" s="8">
        <v>2</v>
      </c>
      <c r="K309" s="8">
        <v>0</v>
      </c>
      <c r="L309" s="8">
        <v>3</v>
      </c>
      <c r="M309" s="8">
        <v>17</v>
      </c>
      <c r="N309" s="8">
        <v>3</v>
      </c>
      <c r="O309" s="8">
        <v>25</v>
      </c>
      <c r="P309" s="8">
        <v>0</v>
      </c>
      <c r="Q309" s="47">
        <f>SUM(C309:P309)</f>
        <v>62</v>
      </c>
      <c r="R309" s="8">
        <v>15</v>
      </c>
      <c r="S309" s="8">
        <v>7</v>
      </c>
      <c r="T309" s="47">
        <f>R309+S309</f>
        <v>22</v>
      </c>
      <c r="U309" s="8">
        <v>0</v>
      </c>
      <c r="V309" s="8">
        <v>1</v>
      </c>
      <c r="W309" s="8">
        <v>6</v>
      </c>
      <c r="X309" s="8">
        <v>0</v>
      </c>
      <c r="Y309" s="8">
        <v>0</v>
      </c>
      <c r="Z309" s="47">
        <f>SUM(U309:Y309)</f>
        <v>7</v>
      </c>
      <c r="AA309" s="8">
        <v>4</v>
      </c>
      <c r="AB309" s="8">
        <v>4</v>
      </c>
      <c r="AC309" s="8">
        <v>3</v>
      </c>
      <c r="AD309" s="47">
        <f>AA309+AB309+AC309</f>
        <v>11</v>
      </c>
      <c r="AE309" s="43">
        <f>Q309+T309+Z309+AD309</f>
        <v>102</v>
      </c>
    </row>
    <row r="310" spans="1:31" ht="15.75" x14ac:dyDescent="0.2">
      <c r="A310" s="8">
        <v>219</v>
      </c>
      <c r="B310" s="8" t="s">
        <v>249</v>
      </c>
      <c r="C310" s="8">
        <v>4</v>
      </c>
      <c r="D310" s="8">
        <v>8</v>
      </c>
      <c r="E310" s="8">
        <v>0</v>
      </c>
      <c r="F310" s="8">
        <v>0</v>
      </c>
      <c r="G310" s="8">
        <v>4</v>
      </c>
      <c r="H310" s="8">
        <v>16</v>
      </c>
      <c r="I310" s="8">
        <v>15</v>
      </c>
      <c r="J310" s="8">
        <v>2</v>
      </c>
      <c r="K310" s="8">
        <v>0</v>
      </c>
      <c r="L310" s="8">
        <v>0</v>
      </c>
      <c r="M310" s="8">
        <v>14</v>
      </c>
      <c r="N310" s="8">
        <v>2</v>
      </c>
      <c r="O310" s="8">
        <v>27</v>
      </c>
      <c r="P310" s="8">
        <v>4</v>
      </c>
      <c r="Q310" s="47">
        <f>SUM(C310:P310)</f>
        <v>96</v>
      </c>
      <c r="R310" s="8">
        <v>12</v>
      </c>
      <c r="S310" s="8">
        <v>8</v>
      </c>
      <c r="T310" s="47">
        <f>R310+S310</f>
        <v>20</v>
      </c>
      <c r="U310" s="8">
        <v>4</v>
      </c>
      <c r="V310" s="8">
        <v>0</v>
      </c>
      <c r="W310" s="8">
        <v>3</v>
      </c>
      <c r="X310" s="8">
        <v>0</v>
      </c>
      <c r="Y310" s="8">
        <v>0</v>
      </c>
      <c r="Z310" s="47">
        <f>SUM(U310:Y310)</f>
        <v>7</v>
      </c>
      <c r="AA310" s="8">
        <v>4</v>
      </c>
      <c r="AB310" s="8">
        <v>5</v>
      </c>
      <c r="AC310" s="8">
        <v>2</v>
      </c>
      <c r="AD310" s="47">
        <f>AA310+AB310+AC310</f>
        <v>11</v>
      </c>
      <c r="AE310" s="43">
        <f>Q310+T310+Z310+AD310</f>
        <v>134</v>
      </c>
    </row>
    <row r="311" spans="1:31" ht="15.75" x14ac:dyDescent="0.2">
      <c r="A311" s="8">
        <v>220</v>
      </c>
      <c r="B311" s="8" t="s">
        <v>241</v>
      </c>
      <c r="C311" s="8">
        <v>5</v>
      </c>
      <c r="D311" s="8">
        <v>9</v>
      </c>
      <c r="E311" s="8">
        <v>7</v>
      </c>
      <c r="F311" s="8">
        <v>0</v>
      </c>
      <c r="G311" s="8">
        <v>5</v>
      </c>
      <c r="H311" s="8">
        <v>2</v>
      </c>
      <c r="I311" s="8">
        <v>9</v>
      </c>
      <c r="J311" s="8">
        <v>1</v>
      </c>
      <c r="K311" s="8">
        <v>12</v>
      </c>
      <c r="L311" s="8">
        <v>5</v>
      </c>
      <c r="M311" s="8">
        <v>16</v>
      </c>
      <c r="N311" s="8">
        <v>6</v>
      </c>
      <c r="O311" s="8">
        <v>14</v>
      </c>
      <c r="P311" s="8">
        <v>0</v>
      </c>
      <c r="Q311" s="47">
        <f>SUM(C311:P311)</f>
        <v>91</v>
      </c>
      <c r="R311" s="8">
        <v>20</v>
      </c>
      <c r="S311" s="8">
        <v>13</v>
      </c>
      <c r="T311" s="47">
        <f>R311+S311</f>
        <v>33</v>
      </c>
      <c r="U311" s="8">
        <v>0</v>
      </c>
      <c r="V311" s="8">
        <v>0</v>
      </c>
      <c r="W311" s="8">
        <v>4</v>
      </c>
      <c r="X311" s="8">
        <v>8</v>
      </c>
      <c r="Y311" s="8">
        <v>0</v>
      </c>
      <c r="Z311" s="47">
        <f>SUM(U311:Y311)</f>
        <v>12</v>
      </c>
      <c r="AA311" s="8">
        <v>1</v>
      </c>
      <c r="AB311" s="8">
        <v>4</v>
      </c>
      <c r="AC311" s="8">
        <v>5</v>
      </c>
      <c r="AD311" s="47">
        <f>AA311+AB311+AC311</f>
        <v>10</v>
      </c>
      <c r="AE311" s="43">
        <f>Q311+T311+Z311+AD311</f>
        <v>146</v>
      </c>
    </row>
    <row r="312" spans="1:31" ht="15.75" x14ac:dyDescent="0.2">
      <c r="A312" s="8">
        <v>221</v>
      </c>
      <c r="B312" s="8" t="s">
        <v>263</v>
      </c>
      <c r="C312" s="8">
        <v>5</v>
      </c>
      <c r="D312" s="8">
        <v>2</v>
      </c>
      <c r="E312" s="8">
        <v>0</v>
      </c>
      <c r="F312" s="8">
        <v>5</v>
      </c>
      <c r="G312" s="8">
        <v>7</v>
      </c>
      <c r="H312" s="8">
        <v>4</v>
      </c>
      <c r="I312" s="8">
        <v>0</v>
      </c>
      <c r="J312" s="8">
        <v>4</v>
      </c>
      <c r="K312" s="8">
        <v>0</v>
      </c>
      <c r="L312" s="8">
        <v>0</v>
      </c>
      <c r="M312" s="8">
        <v>17</v>
      </c>
      <c r="N312" s="8">
        <v>0</v>
      </c>
      <c r="O312" s="8">
        <v>12</v>
      </c>
      <c r="P312" s="8">
        <v>0</v>
      </c>
      <c r="Q312" s="47">
        <f>SUM(C312:P312)</f>
        <v>56</v>
      </c>
      <c r="R312" s="8">
        <v>18</v>
      </c>
      <c r="S312" s="8">
        <v>14</v>
      </c>
      <c r="T312" s="47">
        <f>R312+S312</f>
        <v>32</v>
      </c>
      <c r="U312" s="8">
        <v>4</v>
      </c>
      <c r="V312" s="8">
        <v>0</v>
      </c>
      <c r="W312" s="8">
        <v>0</v>
      </c>
      <c r="X312" s="8">
        <v>0</v>
      </c>
      <c r="Y312" s="8">
        <v>2</v>
      </c>
      <c r="Z312" s="47">
        <f>SUM(U312:Y312)</f>
        <v>6</v>
      </c>
      <c r="AA312" s="8">
        <v>3</v>
      </c>
      <c r="AB312" s="8">
        <v>0</v>
      </c>
      <c r="AC312" s="8">
        <v>0</v>
      </c>
      <c r="AD312" s="47">
        <f>AA312+AB312+AC312</f>
        <v>3</v>
      </c>
      <c r="AE312" s="43">
        <f>Q312+T312+Z312+AD312</f>
        <v>97</v>
      </c>
    </row>
    <row r="313" spans="1:31" ht="15.75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47"/>
      <c r="R313" s="8"/>
      <c r="S313" s="8"/>
      <c r="T313" s="47"/>
      <c r="U313" s="8"/>
      <c r="V313" s="8"/>
      <c r="W313" s="8"/>
      <c r="X313" s="8"/>
      <c r="Y313" s="8"/>
      <c r="Z313" s="47"/>
      <c r="AA313" s="8"/>
      <c r="AB313" s="8"/>
      <c r="AC313" s="8"/>
      <c r="AD313" s="47"/>
      <c r="AE313" s="43"/>
    </row>
    <row r="314" spans="1:31" ht="15.75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47"/>
      <c r="R314" s="8"/>
      <c r="S314" s="8"/>
      <c r="T314" s="47"/>
      <c r="U314" s="8"/>
      <c r="V314" s="8"/>
      <c r="W314" s="8"/>
      <c r="X314" s="8"/>
      <c r="Y314" s="8"/>
      <c r="Z314" s="47"/>
      <c r="AA314" s="8"/>
      <c r="AB314" s="8"/>
      <c r="AC314" s="8"/>
      <c r="AD314" s="47"/>
      <c r="AE314" s="43"/>
    </row>
    <row r="315" spans="1:31" ht="15.75" x14ac:dyDescent="0.2">
      <c r="A315" s="8">
        <v>232</v>
      </c>
      <c r="B315" s="8" t="s">
        <v>275</v>
      </c>
      <c r="C315" s="8">
        <v>5</v>
      </c>
      <c r="D315" s="8">
        <v>2</v>
      </c>
      <c r="E315" s="8">
        <v>2</v>
      </c>
      <c r="F315" s="8">
        <v>0</v>
      </c>
      <c r="G315" s="8">
        <v>0</v>
      </c>
      <c r="H315" s="8">
        <v>0</v>
      </c>
      <c r="I315" s="8">
        <v>0</v>
      </c>
      <c r="J315" s="8">
        <v>4</v>
      </c>
      <c r="K315" s="8">
        <v>0</v>
      </c>
      <c r="L315" s="8">
        <v>3</v>
      </c>
      <c r="M315" s="8">
        <v>20</v>
      </c>
      <c r="N315" s="8">
        <v>5</v>
      </c>
      <c r="O315" s="8">
        <v>7</v>
      </c>
      <c r="P315" s="8">
        <v>1</v>
      </c>
      <c r="Q315" s="47">
        <f>SUM(C315:P315)</f>
        <v>49</v>
      </c>
      <c r="R315" s="8">
        <v>10</v>
      </c>
      <c r="S315" s="8">
        <v>11</v>
      </c>
      <c r="T315" s="47">
        <f>R315+S315</f>
        <v>21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47">
        <f>SUM(U315:Y315)</f>
        <v>0</v>
      </c>
      <c r="AA315" s="8">
        <v>1</v>
      </c>
      <c r="AB315" s="8">
        <v>2</v>
      </c>
      <c r="AC315" s="8">
        <v>2</v>
      </c>
      <c r="AD315" s="47">
        <f>AA315+AB315+AC315</f>
        <v>5</v>
      </c>
      <c r="AE315" s="43">
        <f>Q315+T315+Z315+AD315</f>
        <v>75</v>
      </c>
    </row>
    <row r="316" spans="1:31" ht="15.75" x14ac:dyDescent="0.2">
      <c r="A316" s="8">
        <v>233</v>
      </c>
      <c r="B316" s="8" t="s">
        <v>257</v>
      </c>
      <c r="C316" s="8">
        <v>6</v>
      </c>
      <c r="D316" s="8">
        <v>1</v>
      </c>
      <c r="E316" s="8">
        <v>8</v>
      </c>
      <c r="F316" s="8">
        <v>6</v>
      </c>
      <c r="G316" s="8">
        <v>1</v>
      </c>
      <c r="H316" s="8">
        <v>1</v>
      </c>
      <c r="I316" s="8">
        <v>0</v>
      </c>
      <c r="J316" s="8">
        <v>6</v>
      </c>
      <c r="K316" s="8">
        <v>0</v>
      </c>
      <c r="L316" s="8">
        <v>0</v>
      </c>
      <c r="M316" s="8">
        <v>15</v>
      </c>
      <c r="N316" s="8">
        <v>4</v>
      </c>
      <c r="O316" s="8">
        <v>20</v>
      </c>
      <c r="P316" s="8">
        <v>3</v>
      </c>
      <c r="Q316" s="47">
        <f>SUM(C316:P316)</f>
        <v>71</v>
      </c>
      <c r="R316" s="8">
        <v>13</v>
      </c>
      <c r="S316" s="8">
        <v>14</v>
      </c>
      <c r="T316" s="47">
        <f>R316+S316</f>
        <v>27</v>
      </c>
      <c r="U316" s="8">
        <v>0</v>
      </c>
      <c r="V316" s="8">
        <v>0</v>
      </c>
      <c r="W316" s="8">
        <v>0</v>
      </c>
      <c r="X316" s="8">
        <v>3</v>
      </c>
      <c r="Y316" s="8">
        <v>0</v>
      </c>
      <c r="Z316" s="47">
        <f>SUM(U316:Y316)</f>
        <v>3</v>
      </c>
      <c r="AA316" s="8">
        <v>1</v>
      </c>
      <c r="AB316" s="8">
        <v>4</v>
      </c>
      <c r="AC316" s="8">
        <v>7</v>
      </c>
      <c r="AD316" s="47">
        <f>AA316+AB316+AC316</f>
        <v>12</v>
      </c>
      <c r="AE316" s="43">
        <f>Q316+T316+Z316+AD316</f>
        <v>113</v>
      </c>
    </row>
    <row r="317" spans="1:31" ht="15.75" x14ac:dyDescent="0.2">
      <c r="A317" s="8">
        <v>234</v>
      </c>
      <c r="B317" s="8" t="s">
        <v>290</v>
      </c>
      <c r="C317" s="8">
        <v>7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1</v>
      </c>
      <c r="K317" s="8">
        <v>0</v>
      </c>
      <c r="L317" s="8">
        <v>0</v>
      </c>
      <c r="M317" s="8">
        <v>3</v>
      </c>
      <c r="N317" s="8"/>
      <c r="O317" s="8">
        <v>8</v>
      </c>
      <c r="P317" s="8">
        <v>0</v>
      </c>
      <c r="Q317" s="47">
        <f>SUM(C317:P317)</f>
        <v>19</v>
      </c>
      <c r="R317" s="8">
        <v>1</v>
      </c>
      <c r="S317" s="8">
        <v>5</v>
      </c>
      <c r="T317" s="47">
        <f>R317+S317</f>
        <v>6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47">
        <f>SUM(U317:Y317)</f>
        <v>0</v>
      </c>
      <c r="AA317" s="8">
        <v>6</v>
      </c>
      <c r="AB317" s="8">
        <v>7</v>
      </c>
      <c r="AC317" s="8">
        <v>2</v>
      </c>
      <c r="AD317" s="47">
        <f>AA317+AB317+AC317</f>
        <v>15</v>
      </c>
      <c r="AE317" s="43">
        <f>Q317+T317+Z317+AD317</f>
        <v>40</v>
      </c>
    </row>
    <row r="318" spans="1:31" ht="15.75" x14ac:dyDescent="0.2">
      <c r="A318" s="8">
        <v>235</v>
      </c>
      <c r="B318" s="8" t="s">
        <v>225</v>
      </c>
      <c r="C318" s="8">
        <v>7</v>
      </c>
      <c r="D318" s="8">
        <v>9</v>
      </c>
      <c r="E318" s="8">
        <v>9</v>
      </c>
      <c r="F318" s="8">
        <v>4</v>
      </c>
      <c r="G318" s="8">
        <v>8</v>
      </c>
      <c r="H318" s="8">
        <v>17</v>
      </c>
      <c r="I318" s="8">
        <v>15</v>
      </c>
      <c r="J318" s="8">
        <v>7</v>
      </c>
      <c r="K318" s="8">
        <v>4</v>
      </c>
      <c r="L318" s="8">
        <v>0</v>
      </c>
      <c r="M318" s="8">
        <v>15</v>
      </c>
      <c r="N318" s="8">
        <v>0</v>
      </c>
      <c r="O318" s="8">
        <v>30</v>
      </c>
      <c r="P318" s="8">
        <v>4</v>
      </c>
      <c r="Q318" s="47">
        <f>SUM(C318:P318)</f>
        <v>129</v>
      </c>
      <c r="R318" s="8">
        <v>23</v>
      </c>
      <c r="S318" s="8">
        <v>10</v>
      </c>
      <c r="T318" s="47">
        <f>R318+S318</f>
        <v>33</v>
      </c>
      <c r="U318" s="8">
        <v>5</v>
      </c>
      <c r="V318" s="8">
        <v>0</v>
      </c>
      <c r="W318" s="8">
        <v>0</v>
      </c>
      <c r="X318" s="8">
        <v>0</v>
      </c>
      <c r="Y318" s="8">
        <v>2</v>
      </c>
      <c r="Z318" s="47">
        <f>SUM(U318:Y318)</f>
        <v>7</v>
      </c>
      <c r="AA318" s="8">
        <v>6</v>
      </c>
      <c r="AB318" s="8">
        <v>4</v>
      </c>
      <c r="AC318" s="8">
        <v>0</v>
      </c>
      <c r="AD318" s="47">
        <f>AA318+AB318+AC318</f>
        <v>10</v>
      </c>
      <c r="AE318" s="43">
        <f>Q318+T318+Z318+AD318</f>
        <v>179</v>
      </c>
    </row>
    <row r="319" spans="1:31" ht="15.75" x14ac:dyDescent="0.2">
      <c r="A319" s="8">
        <v>236</v>
      </c>
      <c r="B319" s="8" t="s">
        <v>264</v>
      </c>
      <c r="C319" s="8">
        <v>6</v>
      </c>
      <c r="D319" s="8">
        <v>3</v>
      </c>
      <c r="E319" s="8">
        <v>1</v>
      </c>
      <c r="F319" s="8">
        <v>0</v>
      </c>
      <c r="G319" s="8">
        <v>7</v>
      </c>
      <c r="H319" s="8">
        <v>3</v>
      </c>
      <c r="I319" s="8">
        <v>1</v>
      </c>
      <c r="J319" s="8">
        <v>2</v>
      </c>
      <c r="K319" s="8">
        <v>0</v>
      </c>
      <c r="L319" s="8">
        <v>0</v>
      </c>
      <c r="M319" s="8">
        <v>14</v>
      </c>
      <c r="N319" s="8"/>
      <c r="O319" s="8">
        <v>8</v>
      </c>
      <c r="P319" s="8">
        <v>8</v>
      </c>
      <c r="Q319" s="47">
        <f>SUM(C319:P319)</f>
        <v>53</v>
      </c>
      <c r="R319" s="8">
        <v>8</v>
      </c>
      <c r="S319" s="8">
        <v>12</v>
      </c>
      <c r="T319" s="47">
        <f>R319+S319</f>
        <v>20</v>
      </c>
      <c r="U319" s="8">
        <v>0</v>
      </c>
      <c r="V319" s="8">
        <v>0</v>
      </c>
      <c r="W319" s="8">
        <v>0</v>
      </c>
      <c r="X319" s="8">
        <v>0</v>
      </c>
      <c r="Y319" s="8">
        <v>2</v>
      </c>
      <c r="Z319" s="47">
        <f>SUM(U319:Y319)</f>
        <v>2</v>
      </c>
      <c r="AA319" s="8">
        <v>17</v>
      </c>
      <c r="AB319" s="8">
        <v>8</v>
      </c>
      <c r="AC319" s="8">
        <v>5</v>
      </c>
      <c r="AD319" s="47">
        <f>AA319+AB319+AC319</f>
        <v>30</v>
      </c>
      <c r="AE319" s="43">
        <f>Q319+T319+Z319+AD319</f>
        <v>105</v>
      </c>
    </row>
    <row r="320" spans="1:31" ht="15.75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47"/>
      <c r="R320" s="8"/>
      <c r="S320" s="8"/>
      <c r="T320" s="47"/>
      <c r="U320" s="8"/>
      <c r="V320" s="8"/>
      <c r="W320" s="8"/>
      <c r="X320" s="8"/>
      <c r="Y320" s="8"/>
      <c r="Z320" s="47"/>
      <c r="AA320" s="8"/>
      <c r="AB320" s="8"/>
      <c r="AC320" s="8"/>
      <c r="AD320" s="47"/>
      <c r="AE320" s="43"/>
    </row>
    <row r="321" spans="1:31" ht="15.75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47"/>
      <c r="R321" s="8"/>
      <c r="S321" s="8"/>
      <c r="T321" s="47"/>
      <c r="U321" s="8"/>
      <c r="V321" s="8"/>
      <c r="W321" s="8"/>
      <c r="X321" s="8"/>
      <c r="Y321" s="8"/>
      <c r="Z321" s="47"/>
      <c r="AA321" s="8"/>
      <c r="AB321" s="8"/>
      <c r="AC321" s="8"/>
      <c r="AD321" s="47"/>
      <c r="AE321" s="43"/>
    </row>
    <row r="322" spans="1:31" ht="15.75" x14ac:dyDescent="0.2">
      <c r="A322" s="8">
        <v>222</v>
      </c>
      <c r="B322" s="8" t="s">
        <v>118</v>
      </c>
      <c r="C322" s="8">
        <v>6</v>
      </c>
      <c r="D322" s="8">
        <v>9</v>
      </c>
      <c r="E322" s="8">
        <v>9</v>
      </c>
      <c r="F322" s="8">
        <v>10</v>
      </c>
      <c r="G322" s="8">
        <v>10</v>
      </c>
      <c r="H322" s="8">
        <v>18</v>
      </c>
      <c r="I322" s="8">
        <v>19</v>
      </c>
      <c r="J322" s="8">
        <v>20</v>
      </c>
      <c r="K322" s="8">
        <v>19</v>
      </c>
      <c r="L322" s="8">
        <v>15</v>
      </c>
      <c r="M322" s="8">
        <v>18</v>
      </c>
      <c r="N322" s="8">
        <v>5</v>
      </c>
      <c r="O322" s="8">
        <v>32</v>
      </c>
      <c r="P322" s="8">
        <v>16</v>
      </c>
      <c r="Q322" s="47">
        <f t="shared" ref="Q322:Q331" si="25">SUM(C322:P322)</f>
        <v>206</v>
      </c>
      <c r="R322" s="8">
        <v>48</v>
      </c>
      <c r="S322" s="8">
        <v>17</v>
      </c>
      <c r="T322" s="47">
        <f t="shared" ref="T322:T331" si="26">R322+S322</f>
        <v>65</v>
      </c>
      <c r="U322" s="8">
        <v>0</v>
      </c>
      <c r="V322" s="8">
        <v>2</v>
      </c>
      <c r="W322" s="8">
        <v>10</v>
      </c>
      <c r="X322" s="8">
        <v>0</v>
      </c>
      <c r="Y322" s="8">
        <v>4</v>
      </c>
      <c r="Z322" s="47">
        <f t="shared" ref="Z322:Z331" si="27">SUM(U322:Y322)</f>
        <v>16</v>
      </c>
      <c r="AA322" s="8">
        <v>18</v>
      </c>
      <c r="AB322" s="8">
        <v>7</v>
      </c>
      <c r="AC322" s="8">
        <v>9</v>
      </c>
      <c r="AD322" s="47">
        <f t="shared" ref="AD322:AD331" si="28">AA322+AB322+AC322</f>
        <v>34</v>
      </c>
      <c r="AE322" s="43">
        <f t="shared" ref="AE322:AE331" si="29">Q322+T322+Z322+AD322</f>
        <v>321</v>
      </c>
    </row>
    <row r="323" spans="1:31" ht="15.75" x14ac:dyDescent="0.2">
      <c r="A323" s="8">
        <v>223</v>
      </c>
      <c r="B323" s="8" t="s">
        <v>126</v>
      </c>
      <c r="C323" s="8">
        <v>8</v>
      </c>
      <c r="D323" s="8">
        <v>9</v>
      </c>
      <c r="E323" s="8">
        <v>7</v>
      </c>
      <c r="F323" s="8">
        <v>10</v>
      </c>
      <c r="G323" s="8">
        <v>8</v>
      </c>
      <c r="H323" s="8">
        <v>18</v>
      </c>
      <c r="I323" s="8">
        <v>18</v>
      </c>
      <c r="J323" s="8">
        <v>20</v>
      </c>
      <c r="K323" s="8">
        <v>18</v>
      </c>
      <c r="L323" s="8">
        <v>17</v>
      </c>
      <c r="M323" s="8">
        <v>15</v>
      </c>
      <c r="N323" s="8">
        <v>24</v>
      </c>
      <c r="O323" s="8">
        <v>24</v>
      </c>
      <c r="P323" s="8">
        <v>15</v>
      </c>
      <c r="Q323" s="47">
        <f t="shared" si="25"/>
        <v>211</v>
      </c>
      <c r="R323" s="8">
        <v>41</v>
      </c>
      <c r="S323" s="8">
        <v>26</v>
      </c>
      <c r="T323" s="47">
        <f t="shared" si="26"/>
        <v>67</v>
      </c>
      <c r="U323" s="8">
        <v>0</v>
      </c>
      <c r="V323" s="8">
        <v>1</v>
      </c>
      <c r="W323" s="8">
        <v>4</v>
      </c>
      <c r="X323" s="8">
        <v>0</v>
      </c>
      <c r="Y323" s="8">
        <v>3</v>
      </c>
      <c r="Z323" s="47">
        <f t="shared" si="27"/>
        <v>8</v>
      </c>
      <c r="AA323" s="8">
        <v>19</v>
      </c>
      <c r="AB323" s="8">
        <v>13</v>
      </c>
      <c r="AC323" s="8">
        <v>0</v>
      </c>
      <c r="AD323" s="47">
        <f t="shared" si="28"/>
        <v>32</v>
      </c>
      <c r="AE323" s="43">
        <f t="shared" si="29"/>
        <v>318</v>
      </c>
    </row>
    <row r="324" spans="1:31" ht="15.75" x14ac:dyDescent="0.2">
      <c r="A324" s="8">
        <v>224</v>
      </c>
      <c r="B324" s="8" t="s">
        <v>117</v>
      </c>
      <c r="C324" s="8">
        <v>6</v>
      </c>
      <c r="D324" s="8">
        <v>6</v>
      </c>
      <c r="E324" s="8">
        <v>9</v>
      </c>
      <c r="F324" s="8">
        <v>8</v>
      </c>
      <c r="G324" s="8">
        <v>8</v>
      </c>
      <c r="H324" s="8">
        <v>16</v>
      </c>
      <c r="I324" s="8">
        <v>19</v>
      </c>
      <c r="J324" s="8">
        <v>19</v>
      </c>
      <c r="K324" s="8">
        <v>17</v>
      </c>
      <c r="L324" s="8">
        <v>11</v>
      </c>
      <c r="M324" s="8">
        <v>15</v>
      </c>
      <c r="N324" s="8">
        <v>24</v>
      </c>
      <c r="O324" s="8">
        <v>30</v>
      </c>
      <c r="P324" s="8">
        <v>25</v>
      </c>
      <c r="Q324" s="47">
        <f t="shared" si="25"/>
        <v>213</v>
      </c>
      <c r="R324" s="8">
        <v>28</v>
      </c>
      <c r="S324" s="8">
        <v>23</v>
      </c>
      <c r="T324" s="47">
        <f t="shared" si="26"/>
        <v>51</v>
      </c>
      <c r="U324" s="8">
        <v>0</v>
      </c>
      <c r="V324" s="8">
        <v>1</v>
      </c>
      <c r="W324" s="8">
        <v>6</v>
      </c>
      <c r="X324" s="8">
        <v>3</v>
      </c>
      <c r="Y324" s="8">
        <v>1</v>
      </c>
      <c r="Z324" s="47">
        <f t="shared" si="27"/>
        <v>11</v>
      </c>
      <c r="AA324" s="8">
        <v>15</v>
      </c>
      <c r="AB324" s="8">
        <v>18</v>
      </c>
      <c r="AC324" s="8">
        <v>21</v>
      </c>
      <c r="AD324" s="47">
        <f t="shared" si="28"/>
        <v>54</v>
      </c>
      <c r="AE324" s="43">
        <f t="shared" si="29"/>
        <v>329</v>
      </c>
    </row>
    <row r="325" spans="1:31" ht="15.75" x14ac:dyDescent="0.2">
      <c r="A325" s="8">
        <v>225</v>
      </c>
      <c r="B325" s="8" t="s">
        <v>113</v>
      </c>
      <c r="C325" s="8">
        <v>5</v>
      </c>
      <c r="D325" s="8">
        <v>9</v>
      </c>
      <c r="E325" s="8">
        <v>10</v>
      </c>
      <c r="F325" s="8">
        <v>10</v>
      </c>
      <c r="G325" s="8">
        <v>5</v>
      </c>
      <c r="H325" s="8">
        <v>20</v>
      </c>
      <c r="I325" s="8">
        <v>12</v>
      </c>
      <c r="J325" s="8">
        <v>18</v>
      </c>
      <c r="K325" s="8">
        <v>20</v>
      </c>
      <c r="L325" s="8">
        <v>2</v>
      </c>
      <c r="M325" s="8">
        <v>19</v>
      </c>
      <c r="N325" s="8">
        <v>20</v>
      </c>
      <c r="O325" s="8">
        <v>22</v>
      </c>
      <c r="P325" s="8">
        <v>24</v>
      </c>
      <c r="Q325" s="47">
        <f t="shared" si="25"/>
        <v>196</v>
      </c>
      <c r="R325" s="8">
        <v>39</v>
      </c>
      <c r="S325" s="8">
        <v>21</v>
      </c>
      <c r="T325" s="47">
        <f t="shared" si="26"/>
        <v>60</v>
      </c>
      <c r="U325" s="8">
        <v>5</v>
      </c>
      <c r="V325" s="8">
        <v>1</v>
      </c>
      <c r="W325" s="8">
        <v>4</v>
      </c>
      <c r="X325" s="8">
        <v>4</v>
      </c>
      <c r="Y325" s="8">
        <v>4</v>
      </c>
      <c r="Z325" s="47">
        <f t="shared" si="27"/>
        <v>18</v>
      </c>
      <c r="AA325" s="8">
        <v>24</v>
      </c>
      <c r="AB325" s="8">
        <v>16</v>
      </c>
      <c r="AC325" s="8">
        <v>16</v>
      </c>
      <c r="AD325" s="47">
        <f t="shared" si="28"/>
        <v>56</v>
      </c>
      <c r="AE325" s="43">
        <f t="shared" si="29"/>
        <v>330</v>
      </c>
    </row>
    <row r="326" spans="1:31" ht="15.75" x14ac:dyDescent="0.2">
      <c r="A326" s="8">
        <v>226</v>
      </c>
      <c r="B326" s="8" t="s">
        <v>165</v>
      </c>
      <c r="C326" s="8">
        <v>6</v>
      </c>
      <c r="D326" s="8">
        <v>9</v>
      </c>
      <c r="E326" s="8">
        <v>7</v>
      </c>
      <c r="F326" s="8">
        <v>4</v>
      </c>
      <c r="G326" s="8">
        <v>8</v>
      </c>
      <c r="H326" s="8">
        <v>18</v>
      </c>
      <c r="I326" s="8">
        <v>14</v>
      </c>
      <c r="J326" s="8">
        <v>16</v>
      </c>
      <c r="K326" s="8">
        <v>18</v>
      </c>
      <c r="L326" s="8">
        <v>3</v>
      </c>
      <c r="M326" s="8">
        <v>17</v>
      </c>
      <c r="N326" s="8">
        <v>21</v>
      </c>
      <c r="O326" s="8">
        <v>27</v>
      </c>
      <c r="P326" s="8">
        <v>16</v>
      </c>
      <c r="Q326" s="47">
        <f t="shared" si="25"/>
        <v>184</v>
      </c>
      <c r="R326" s="8">
        <v>33</v>
      </c>
      <c r="S326" s="8">
        <v>25</v>
      </c>
      <c r="T326" s="47">
        <f t="shared" si="26"/>
        <v>58</v>
      </c>
      <c r="U326" s="8">
        <v>0</v>
      </c>
      <c r="V326" s="8">
        <v>0</v>
      </c>
      <c r="W326" s="8">
        <v>0</v>
      </c>
      <c r="X326" s="8">
        <v>0</v>
      </c>
      <c r="Y326" s="8">
        <v>4</v>
      </c>
      <c r="Z326" s="47">
        <f t="shared" si="27"/>
        <v>4</v>
      </c>
      <c r="AA326" s="8">
        <v>7</v>
      </c>
      <c r="AB326" s="8">
        <v>23</v>
      </c>
      <c r="AC326" s="8">
        <v>0</v>
      </c>
      <c r="AD326" s="47">
        <f t="shared" si="28"/>
        <v>30</v>
      </c>
      <c r="AE326" s="43">
        <f t="shared" si="29"/>
        <v>276</v>
      </c>
    </row>
    <row r="327" spans="1:31" ht="15.75" x14ac:dyDescent="0.2">
      <c r="A327" s="8">
        <v>227</v>
      </c>
      <c r="B327" s="8" t="s">
        <v>181</v>
      </c>
      <c r="C327" s="8">
        <v>0</v>
      </c>
      <c r="D327" s="8">
        <v>8</v>
      </c>
      <c r="E327" s="8">
        <v>5</v>
      </c>
      <c r="F327" s="8">
        <v>10</v>
      </c>
      <c r="G327" s="8">
        <v>8</v>
      </c>
      <c r="H327" s="8">
        <v>19</v>
      </c>
      <c r="I327" s="8">
        <v>16</v>
      </c>
      <c r="J327" s="8">
        <v>15</v>
      </c>
      <c r="K327" s="8">
        <v>18</v>
      </c>
      <c r="L327" s="8">
        <v>9</v>
      </c>
      <c r="M327" s="8">
        <v>5</v>
      </c>
      <c r="N327" s="8">
        <v>22</v>
      </c>
      <c r="O327" s="8">
        <v>16</v>
      </c>
      <c r="P327" s="8">
        <v>8</v>
      </c>
      <c r="Q327" s="47">
        <f t="shared" si="25"/>
        <v>159</v>
      </c>
      <c r="R327" s="8">
        <v>56</v>
      </c>
      <c r="S327" s="8">
        <v>23</v>
      </c>
      <c r="T327" s="47">
        <f t="shared" si="26"/>
        <v>79</v>
      </c>
      <c r="U327" s="8">
        <v>4</v>
      </c>
      <c r="V327" s="8">
        <v>0</v>
      </c>
      <c r="W327" s="8">
        <v>0</v>
      </c>
      <c r="X327" s="8">
        <v>0</v>
      </c>
      <c r="Y327" s="8">
        <v>0</v>
      </c>
      <c r="Z327" s="47">
        <f t="shared" si="27"/>
        <v>4</v>
      </c>
      <c r="AA327" s="8">
        <v>0</v>
      </c>
      <c r="AB327" s="8">
        <v>2</v>
      </c>
      <c r="AC327" s="8">
        <v>14</v>
      </c>
      <c r="AD327" s="47">
        <f t="shared" si="28"/>
        <v>16</v>
      </c>
      <c r="AE327" s="43">
        <f t="shared" si="29"/>
        <v>258</v>
      </c>
    </row>
    <row r="328" spans="1:31" ht="15.75" x14ac:dyDescent="0.2">
      <c r="A328" s="8">
        <v>228</v>
      </c>
      <c r="B328" s="8" t="s">
        <v>186</v>
      </c>
      <c r="C328" s="8">
        <v>4</v>
      </c>
      <c r="D328" s="8">
        <v>10</v>
      </c>
      <c r="E328" s="8">
        <v>9</v>
      </c>
      <c r="F328" s="8">
        <v>10</v>
      </c>
      <c r="G328" s="8">
        <v>8</v>
      </c>
      <c r="H328" s="8">
        <v>18</v>
      </c>
      <c r="I328" s="8">
        <v>15</v>
      </c>
      <c r="J328" s="8">
        <v>14</v>
      </c>
      <c r="K328" s="8">
        <v>2</v>
      </c>
      <c r="L328" s="8">
        <v>9</v>
      </c>
      <c r="M328" s="8">
        <v>18</v>
      </c>
      <c r="N328" s="8">
        <v>20</v>
      </c>
      <c r="O328" s="8">
        <v>12</v>
      </c>
      <c r="P328" s="8">
        <v>8</v>
      </c>
      <c r="Q328" s="47">
        <f t="shared" si="25"/>
        <v>157</v>
      </c>
      <c r="R328" s="8">
        <v>50</v>
      </c>
      <c r="S328" s="8">
        <v>16</v>
      </c>
      <c r="T328" s="47">
        <f t="shared" si="26"/>
        <v>66</v>
      </c>
      <c r="U328" s="8">
        <v>5</v>
      </c>
      <c r="V328" s="8">
        <v>0</v>
      </c>
      <c r="W328" s="8">
        <v>0</v>
      </c>
      <c r="X328" s="8">
        <v>0</v>
      </c>
      <c r="Y328" s="8">
        <v>3</v>
      </c>
      <c r="Z328" s="47">
        <f t="shared" si="27"/>
        <v>8</v>
      </c>
      <c r="AA328" s="8">
        <v>10</v>
      </c>
      <c r="AB328" s="8">
        <v>4</v>
      </c>
      <c r="AC328" s="8">
        <v>9</v>
      </c>
      <c r="AD328" s="47">
        <f t="shared" si="28"/>
        <v>23</v>
      </c>
      <c r="AE328" s="43">
        <f t="shared" si="29"/>
        <v>254</v>
      </c>
    </row>
    <row r="329" spans="1:31" ht="15.75" x14ac:dyDescent="0.2">
      <c r="A329" s="8">
        <v>229</v>
      </c>
      <c r="B329" s="8" t="s">
        <v>183</v>
      </c>
      <c r="C329" s="8">
        <v>5</v>
      </c>
      <c r="D329" s="8">
        <v>9</v>
      </c>
      <c r="E329" s="8">
        <v>7</v>
      </c>
      <c r="F329" s="8">
        <v>7</v>
      </c>
      <c r="G329" s="8">
        <v>8</v>
      </c>
      <c r="H329" s="8">
        <v>2</v>
      </c>
      <c r="I329" s="8">
        <v>20</v>
      </c>
      <c r="J329" s="8">
        <v>18</v>
      </c>
      <c r="K329" s="8">
        <v>20</v>
      </c>
      <c r="L329" s="8">
        <v>14</v>
      </c>
      <c r="M329" s="8">
        <v>15</v>
      </c>
      <c r="N329" s="8">
        <v>24</v>
      </c>
      <c r="O329" s="8">
        <v>20</v>
      </c>
      <c r="P329" s="8">
        <v>9</v>
      </c>
      <c r="Q329" s="47">
        <f t="shared" si="25"/>
        <v>178</v>
      </c>
      <c r="R329" s="8">
        <v>24</v>
      </c>
      <c r="S329" s="8">
        <v>14</v>
      </c>
      <c r="T329" s="47">
        <f t="shared" si="26"/>
        <v>38</v>
      </c>
      <c r="U329" s="8">
        <v>0</v>
      </c>
      <c r="V329" s="8">
        <v>3</v>
      </c>
      <c r="W329" s="8">
        <v>10</v>
      </c>
      <c r="X329" s="8">
        <v>0</v>
      </c>
      <c r="Y329" s="8">
        <v>0</v>
      </c>
      <c r="Z329" s="47">
        <f t="shared" si="27"/>
        <v>13</v>
      </c>
      <c r="AA329" s="8">
        <v>21</v>
      </c>
      <c r="AB329" s="8">
        <v>4</v>
      </c>
      <c r="AC329" s="8">
        <v>0</v>
      </c>
      <c r="AD329" s="47">
        <f t="shared" si="28"/>
        <v>25</v>
      </c>
      <c r="AE329" s="43">
        <f t="shared" si="29"/>
        <v>254</v>
      </c>
    </row>
    <row r="330" spans="1:31" ht="15.75" x14ac:dyDescent="0.2">
      <c r="A330" s="8">
        <v>230</v>
      </c>
      <c r="B330" s="8" t="s">
        <v>190</v>
      </c>
      <c r="C330" s="8">
        <v>6</v>
      </c>
      <c r="D330" s="8">
        <v>8</v>
      </c>
      <c r="E330" s="8">
        <v>7</v>
      </c>
      <c r="F330" s="8">
        <v>10</v>
      </c>
      <c r="G330" s="8">
        <v>8</v>
      </c>
      <c r="H330" s="8">
        <v>19</v>
      </c>
      <c r="I330" s="8">
        <v>13</v>
      </c>
      <c r="J330" s="8">
        <v>2</v>
      </c>
      <c r="K330" s="8">
        <v>7</v>
      </c>
      <c r="L330" s="8">
        <v>17</v>
      </c>
      <c r="M330" s="8">
        <v>12</v>
      </c>
      <c r="N330" s="8">
        <v>22</v>
      </c>
      <c r="O330" s="8">
        <v>15</v>
      </c>
      <c r="P330" s="8">
        <v>5</v>
      </c>
      <c r="Q330" s="47">
        <f t="shared" si="25"/>
        <v>151</v>
      </c>
      <c r="R330" s="8">
        <v>45</v>
      </c>
      <c r="S330" s="8">
        <v>11</v>
      </c>
      <c r="T330" s="47">
        <f t="shared" si="26"/>
        <v>56</v>
      </c>
      <c r="U330" s="8">
        <v>5</v>
      </c>
      <c r="V330" s="8">
        <v>1</v>
      </c>
      <c r="W330" s="8">
        <v>0</v>
      </c>
      <c r="X330" s="8">
        <v>6</v>
      </c>
      <c r="Y330" s="8">
        <v>2</v>
      </c>
      <c r="Z330" s="47">
        <f t="shared" si="27"/>
        <v>14</v>
      </c>
      <c r="AA330" s="8">
        <v>10</v>
      </c>
      <c r="AB330" s="8">
        <v>10</v>
      </c>
      <c r="AC330" s="8">
        <v>8</v>
      </c>
      <c r="AD330" s="47">
        <f t="shared" si="28"/>
        <v>28</v>
      </c>
      <c r="AE330" s="43">
        <f t="shared" si="29"/>
        <v>249</v>
      </c>
    </row>
    <row r="331" spans="1:31" ht="15.75" x14ac:dyDescent="0.2">
      <c r="A331" s="8">
        <v>231</v>
      </c>
      <c r="B331" s="8" t="s">
        <v>191</v>
      </c>
      <c r="C331" s="8">
        <v>6</v>
      </c>
      <c r="D331" s="8">
        <v>9</v>
      </c>
      <c r="E331" s="8">
        <v>10</v>
      </c>
      <c r="F331" s="8">
        <v>10</v>
      </c>
      <c r="G331" s="8">
        <v>8</v>
      </c>
      <c r="H331" s="8">
        <v>10</v>
      </c>
      <c r="I331" s="8">
        <v>12</v>
      </c>
      <c r="J331" s="8">
        <v>6</v>
      </c>
      <c r="K331" s="8">
        <v>6</v>
      </c>
      <c r="L331" s="8">
        <v>12</v>
      </c>
      <c r="M331" s="8">
        <v>18</v>
      </c>
      <c r="N331" s="8">
        <v>15</v>
      </c>
      <c r="O331" s="8">
        <v>24</v>
      </c>
      <c r="P331" s="8">
        <v>22</v>
      </c>
      <c r="Q331" s="47">
        <f t="shared" si="25"/>
        <v>168</v>
      </c>
      <c r="R331" s="8">
        <v>30</v>
      </c>
      <c r="S331" s="8">
        <v>16</v>
      </c>
      <c r="T331" s="47">
        <f t="shared" si="26"/>
        <v>46</v>
      </c>
      <c r="U331" s="8">
        <v>0</v>
      </c>
      <c r="V331" s="8">
        <v>1</v>
      </c>
      <c r="W331" s="8">
        <v>0</v>
      </c>
      <c r="X331" s="8">
        <v>8</v>
      </c>
      <c r="Y331" s="8">
        <v>4</v>
      </c>
      <c r="Z331" s="47">
        <f t="shared" si="27"/>
        <v>13</v>
      </c>
      <c r="AA331" s="8">
        <v>1</v>
      </c>
      <c r="AB331" s="8">
        <v>4</v>
      </c>
      <c r="AC331" s="8">
        <v>14</v>
      </c>
      <c r="AD331" s="47">
        <f t="shared" si="28"/>
        <v>19</v>
      </c>
      <c r="AE331" s="43">
        <f t="shared" si="29"/>
        <v>246</v>
      </c>
    </row>
    <row r="332" spans="1:31" ht="15.75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47"/>
      <c r="R332" s="8"/>
      <c r="S332" s="8"/>
      <c r="T332" s="47"/>
      <c r="U332" s="8"/>
      <c r="V332" s="8"/>
      <c r="W332" s="8"/>
      <c r="X332" s="8"/>
      <c r="Y332" s="8"/>
      <c r="Z332" s="47"/>
      <c r="AA332" s="8"/>
      <c r="AB332" s="8"/>
      <c r="AC332" s="8"/>
      <c r="AD332" s="47"/>
      <c r="AE332" s="43"/>
    </row>
    <row r="333" spans="1:31" ht="15.75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47"/>
      <c r="R333" s="8"/>
      <c r="S333" s="8"/>
      <c r="T333" s="47"/>
      <c r="U333" s="8"/>
      <c r="V333" s="8"/>
      <c r="W333" s="8"/>
      <c r="X333" s="8"/>
      <c r="Y333" s="8"/>
      <c r="Z333" s="47"/>
      <c r="AA333" s="8"/>
      <c r="AB333" s="8"/>
      <c r="AC333" s="8"/>
      <c r="AD333" s="47"/>
      <c r="AE333" s="43"/>
    </row>
    <row r="334" spans="1:31" ht="15.75" x14ac:dyDescent="0.2">
      <c r="A334" s="8">
        <v>242</v>
      </c>
      <c r="B334" s="8" t="s">
        <v>148</v>
      </c>
      <c r="C334" s="8">
        <v>0</v>
      </c>
      <c r="D334" s="8">
        <v>6</v>
      </c>
      <c r="E334" s="8">
        <v>10</v>
      </c>
      <c r="F334" s="8">
        <v>10</v>
      </c>
      <c r="G334" s="8">
        <v>8</v>
      </c>
      <c r="H334" s="8">
        <v>8</v>
      </c>
      <c r="I334" s="8">
        <v>14</v>
      </c>
      <c r="J334" s="8">
        <v>9</v>
      </c>
      <c r="K334" s="8">
        <v>20</v>
      </c>
      <c r="L334" s="8">
        <v>5</v>
      </c>
      <c r="M334" s="8">
        <v>15</v>
      </c>
      <c r="N334" s="8">
        <v>24</v>
      </c>
      <c r="O334" s="8">
        <v>31</v>
      </c>
      <c r="P334" s="8">
        <v>10</v>
      </c>
      <c r="Q334" s="47">
        <f t="shared" ref="Q334:Q343" si="30">SUM(C334:P334)</f>
        <v>170</v>
      </c>
      <c r="R334" s="8">
        <v>55</v>
      </c>
      <c r="S334" s="8">
        <v>24</v>
      </c>
      <c r="T334" s="47">
        <f t="shared" ref="T334:T343" si="31">R334+S334</f>
        <v>79</v>
      </c>
      <c r="U334" s="8">
        <v>5</v>
      </c>
      <c r="V334" s="8">
        <v>0</v>
      </c>
      <c r="W334" s="8">
        <v>4</v>
      </c>
      <c r="X334" s="8">
        <v>2</v>
      </c>
      <c r="Y334" s="8">
        <v>1</v>
      </c>
      <c r="Z334" s="47">
        <f t="shared" ref="Z334:Z343" si="32">SUM(U334:Y334)</f>
        <v>12</v>
      </c>
      <c r="AA334" s="8">
        <v>14</v>
      </c>
      <c r="AB334" s="8">
        <v>9</v>
      </c>
      <c r="AC334" s="8">
        <v>8</v>
      </c>
      <c r="AD334" s="47">
        <f t="shared" ref="AD334:AD343" si="33">AA334+AB334+AC334</f>
        <v>31</v>
      </c>
      <c r="AE334" s="43">
        <f t="shared" ref="AE334:AE343" si="34">Q334+T334+Z334+AD334</f>
        <v>292</v>
      </c>
    </row>
    <row r="335" spans="1:31" ht="15.75" x14ac:dyDescent="0.2">
      <c r="A335" s="8">
        <v>243</v>
      </c>
      <c r="B335" s="8" t="s">
        <v>40</v>
      </c>
      <c r="C335" s="8">
        <v>6</v>
      </c>
      <c r="D335" s="8">
        <v>10</v>
      </c>
      <c r="E335" s="8">
        <v>10</v>
      </c>
      <c r="F335" s="8">
        <v>10</v>
      </c>
      <c r="G335" s="8">
        <v>8</v>
      </c>
      <c r="H335" s="8">
        <v>19</v>
      </c>
      <c r="I335" s="8">
        <v>20</v>
      </c>
      <c r="J335" s="8">
        <v>16</v>
      </c>
      <c r="K335" s="8">
        <v>20</v>
      </c>
      <c r="L335" s="8">
        <v>18</v>
      </c>
      <c r="M335" s="8">
        <v>20</v>
      </c>
      <c r="N335" s="8">
        <v>25</v>
      </c>
      <c r="O335" s="8">
        <v>35</v>
      </c>
      <c r="P335" s="8">
        <v>35</v>
      </c>
      <c r="Q335" s="47">
        <f t="shared" si="30"/>
        <v>252</v>
      </c>
      <c r="R335" s="8">
        <v>56</v>
      </c>
      <c r="S335" s="8">
        <v>87</v>
      </c>
      <c r="T335" s="47">
        <f t="shared" si="31"/>
        <v>143</v>
      </c>
      <c r="U335" s="8">
        <v>5</v>
      </c>
      <c r="V335" s="8">
        <v>2</v>
      </c>
      <c r="W335" s="8">
        <v>0</v>
      </c>
      <c r="X335" s="8">
        <v>12</v>
      </c>
      <c r="Y335" s="8">
        <v>0</v>
      </c>
      <c r="Z335" s="47">
        <f t="shared" si="32"/>
        <v>19</v>
      </c>
      <c r="AA335" s="8">
        <v>14</v>
      </c>
      <c r="AB335" s="8">
        <v>12</v>
      </c>
      <c r="AC335" s="8">
        <v>17</v>
      </c>
      <c r="AD335" s="47">
        <f t="shared" si="33"/>
        <v>43</v>
      </c>
      <c r="AE335" s="43">
        <f t="shared" si="34"/>
        <v>457</v>
      </c>
    </row>
    <row r="336" spans="1:31" ht="15.75" x14ac:dyDescent="0.2">
      <c r="A336" s="8">
        <v>244</v>
      </c>
      <c r="B336" s="8" t="s">
        <v>54</v>
      </c>
      <c r="C336" s="8">
        <v>8</v>
      </c>
      <c r="D336" s="8">
        <v>9</v>
      </c>
      <c r="E336" s="8">
        <v>9</v>
      </c>
      <c r="F336" s="8">
        <v>5</v>
      </c>
      <c r="G336" s="8">
        <v>8</v>
      </c>
      <c r="H336" s="8">
        <v>20</v>
      </c>
      <c r="I336" s="8">
        <v>20</v>
      </c>
      <c r="J336" s="8">
        <v>19</v>
      </c>
      <c r="K336" s="8">
        <v>16</v>
      </c>
      <c r="L336" s="8">
        <v>20</v>
      </c>
      <c r="M336" s="8">
        <v>21</v>
      </c>
      <c r="N336" s="8">
        <v>24</v>
      </c>
      <c r="O336" s="8">
        <v>40</v>
      </c>
      <c r="P336" s="8">
        <v>22</v>
      </c>
      <c r="Q336" s="47">
        <f t="shared" si="30"/>
        <v>241</v>
      </c>
      <c r="R336" s="8">
        <v>58</v>
      </c>
      <c r="S336" s="8">
        <v>44</v>
      </c>
      <c r="T336" s="47">
        <f t="shared" si="31"/>
        <v>102</v>
      </c>
      <c r="U336" s="8">
        <v>5</v>
      </c>
      <c r="V336" s="8">
        <v>0</v>
      </c>
      <c r="W336" s="8">
        <v>0</v>
      </c>
      <c r="X336" s="8">
        <v>1</v>
      </c>
      <c r="Y336" s="8">
        <v>5</v>
      </c>
      <c r="Z336" s="47">
        <f t="shared" si="32"/>
        <v>11</v>
      </c>
      <c r="AA336" s="8">
        <v>17</v>
      </c>
      <c r="AB336" s="8">
        <v>22</v>
      </c>
      <c r="AC336" s="8">
        <v>13</v>
      </c>
      <c r="AD336" s="47">
        <f t="shared" si="33"/>
        <v>52</v>
      </c>
      <c r="AE336" s="43">
        <f t="shared" si="34"/>
        <v>406</v>
      </c>
    </row>
    <row r="337" spans="1:31" ht="15.75" x14ac:dyDescent="0.2">
      <c r="A337" s="8">
        <v>245</v>
      </c>
      <c r="B337" s="8" t="s">
        <v>163</v>
      </c>
      <c r="C337" s="8">
        <v>6</v>
      </c>
      <c r="D337" s="8">
        <v>2</v>
      </c>
      <c r="E337" s="8">
        <v>10</v>
      </c>
      <c r="F337" s="8">
        <v>10</v>
      </c>
      <c r="G337" s="8">
        <v>5</v>
      </c>
      <c r="H337" s="8">
        <v>2</v>
      </c>
      <c r="I337" s="8">
        <v>20</v>
      </c>
      <c r="J337" s="8">
        <v>17</v>
      </c>
      <c r="K337" s="8">
        <v>0</v>
      </c>
      <c r="L337" s="8">
        <v>0</v>
      </c>
      <c r="M337" s="8">
        <v>23</v>
      </c>
      <c r="N337" s="8">
        <v>23</v>
      </c>
      <c r="O337" s="8">
        <v>39</v>
      </c>
      <c r="P337" s="8">
        <v>3</v>
      </c>
      <c r="Q337" s="47">
        <f t="shared" si="30"/>
        <v>160</v>
      </c>
      <c r="R337" s="8">
        <v>51</v>
      </c>
      <c r="S337" s="8">
        <v>11</v>
      </c>
      <c r="T337" s="47">
        <f t="shared" si="31"/>
        <v>62</v>
      </c>
      <c r="U337" s="8">
        <v>5</v>
      </c>
      <c r="V337" s="8">
        <v>4</v>
      </c>
      <c r="W337" s="8">
        <v>0</v>
      </c>
      <c r="X337" s="8">
        <v>6</v>
      </c>
      <c r="Y337" s="8">
        <v>1</v>
      </c>
      <c r="Z337" s="47">
        <f t="shared" si="32"/>
        <v>16</v>
      </c>
      <c r="AA337" s="8">
        <v>14</v>
      </c>
      <c r="AB337" s="8">
        <v>16</v>
      </c>
      <c r="AC337" s="8">
        <v>4</v>
      </c>
      <c r="AD337" s="47">
        <f t="shared" si="33"/>
        <v>34</v>
      </c>
      <c r="AE337" s="43">
        <f t="shared" si="34"/>
        <v>272</v>
      </c>
    </row>
    <row r="338" spans="1:31" ht="15.75" x14ac:dyDescent="0.2">
      <c r="A338" s="8">
        <v>246</v>
      </c>
      <c r="B338" s="8" t="s">
        <v>142</v>
      </c>
      <c r="C338" s="8">
        <v>5</v>
      </c>
      <c r="D338" s="8">
        <v>8</v>
      </c>
      <c r="E338" s="8">
        <v>9</v>
      </c>
      <c r="F338" s="8">
        <v>10</v>
      </c>
      <c r="G338" s="8">
        <v>8</v>
      </c>
      <c r="H338" s="8">
        <v>2</v>
      </c>
      <c r="I338" s="8">
        <v>19</v>
      </c>
      <c r="J338" s="8">
        <v>20</v>
      </c>
      <c r="K338" s="8">
        <v>16</v>
      </c>
      <c r="L338" s="8">
        <v>3</v>
      </c>
      <c r="M338" s="8">
        <v>18</v>
      </c>
      <c r="N338" s="8">
        <v>25</v>
      </c>
      <c r="O338" s="8">
        <v>40</v>
      </c>
      <c r="P338" s="8">
        <v>20</v>
      </c>
      <c r="Q338" s="47">
        <f t="shared" si="30"/>
        <v>203</v>
      </c>
      <c r="R338" s="8">
        <v>26</v>
      </c>
      <c r="S338" s="8">
        <v>21</v>
      </c>
      <c r="T338" s="47">
        <f t="shared" si="31"/>
        <v>47</v>
      </c>
      <c r="U338" s="8">
        <v>5</v>
      </c>
      <c r="V338" s="8">
        <v>1</v>
      </c>
      <c r="W338" s="8">
        <v>4</v>
      </c>
      <c r="X338" s="8">
        <v>2</v>
      </c>
      <c r="Y338" s="8">
        <v>5</v>
      </c>
      <c r="Z338" s="47">
        <f t="shared" si="32"/>
        <v>17</v>
      </c>
      <c r="AA338" s="8">
        <v>12</v>
      </c>
      <c r="AB338" s="8">
        <v>14</v>
      </c>
      <c r="AC338" s="8">
        <v>10</v>
      </c>
      <c r="AD338" s="47">
        <f t="shared" si="33"/>
        <v>36</v>
      </c>
      <c r="AE338" s="43">
        <f t="shared" si="34"/>
        <v>303</v>
      </c>
    </row>
    <row r="339" spans="1:31" ht="15.75" x14ac:dyDescent="0.2">
      <c r="A339" s="8">
        <v>247</v>
      </c>
      <c r="B339" s="8" t="s">
        <v>111</v>
      </c>
      <c r="C339" s="8">
        <v>5</v>
      </c>
      <c r="D339" s="8">
        <v>10</v>
      </c>
      <c r="E339" s="8">
        <v>6</v>
      </c>
      <c r="F339" s="8">
        <v>9</v>
      </c>
      <c r="G339" s="8">
        <v>6</v>
      </c>
      <c r="H339" s="8">
        <v>12</v>
      </c>
      <c r="I339" s="8">
        <v>11</v>
      </c>
      <c r="J339" s="8">
        <v>17</v>
      </c>
      <c r="K339" s="8">
        <v>18</v>
      </c>
      <c r="L339" s="8">
        <v>15</v>
      </c>
      <c r="M339" s="8">
        <v>19</v>
      </c>
      <c r="N339" s="8">
        <v>24</v>
      </c>
      <c r="O339" s="8">
        <v>40</v>
      </c>
      <c r="P339" s="8">
        <v>13</v>
      </c>
      <c r="Q339" s="47">
        <f t="shared" si="30"/>
        <v>205</v>
      </c>
      <c r="R339" s="8">
        <v>39</v>
      </c>
      <c r="S339" s="8">
        <v>38</v>
      </c>
      <c r="T339" s="47">
        <f t="shared" si="31"/>
        <v>77</v>
      </c>
      <c r="U339" s="8">
        <v>5</v>
      </c>
      <c r="V339" s="8">
        <v>0</v>
      </c>
      <c r="W339" s="8">
        <v>8</v>
      </c>
      <c r="X339" s="8">
        <v>0</v>
      </c>
      <c r="Y339" s="8">
        <v>0</v>
      </c>
      <c r="Z339" s="47">
        <f t="shared" si="32"/>
        <v>13</v>
      </c>
      <c r="AA339" s="8">
        <v>6</v>
      </c>
      <c r="AB339" s="8">
        <v>9</v>
      </c>
      <c r="AC339" s="8">
        <v>18</v>
      </c>
      <c r="AD339" s="47">
        <f t="shared" si="33"/>
        <v>33</v>
      </c>
      <c r="AE339" s="43">
        <f t="shared" si="34"/>
        <v>328</v>
      </c>
    </row>
    <row r="340" spans="1:31" ht="15.75" x14ac:dyDescent="0.2">
      <c r="A340" s="8">
        <v>248</v>
      </c>
      <c r="B340" s="8" t="s">
        <v>56</v>
      </c>
      <c r="C340" s="8">
        <v>6</v>
      </c>
      <c r="D340" s="8">
        <v>10</v>
      </c>
      <c r="E340" s="8">
        <v>10</v>
      </c>
      <c r="F340" s="8">
        <v>10</v>
      </c>
      <c r="G340" s="8">
        <v>8</v>
      </c>
      <c r="H340" s="8">
        <v>19</v>
      </c>
      <c r="I340" s="8">
        <v>18</v>
      </c>
      <c r="J340" s="8">
        <v>19</v>
      </c>
      <c r="K340" s="8">
        <v>20</v>
      </c>
      <c r="L340" s="8">
        <v>18</v>
      </c>
      <c r="M340" s="8">
        <v>19</v>
      </c>
      <c r="N340" s="8">
        <v>18</v>
      </c>
      <c r="O340" s="8">
        <v>40</v>
      </c>
      <c r="P340" s="8">
        <v>15</v>
      </c>
      <c r="Q340" s="47">
        <f t="shared" si="30"/>
        <v>230</v>
      </c>
      <c r="R340" s="8">
        <v>44</v>
      </c>
      <c r="S340" s="8">
        <v>58</v>
      </c>
      <c r="T340" s="47">
        <f t="shared" si="31"/>
        <v>102</v>
      </c>
      <c r="U340" s="8">
        <v>5</v>
      </c>
      <c r="V340" s="8">
        <v>6</v>
      </c>
      <c r="W340" s="8">
        <v>4</v>
      </c>
      <c r="X340" s="8">
        <v>8</v>
      </c>
      <c r="Y340" s="8">
        <v>2</v>
      </c>
      <c r="Z340" s="47">
        <f t="shared" si="32"/>
        <v>25</v>
      </c>
      <c r="AA340" s="8">
        <v>7</v>
      </c>
      <c r="AB340" s="8">
        <v>11</v>
      </c>
      <c r="AC340" s="8">
        <v>7</v>
      </c>
      <c r="AD340" s="47">
        <f t="shared" si="33"/>
        <v>25</v>
      </c>
      <c r="AE340" s="43">
        <f t="shared" si="34"/>
        <v>382</v>
      </c>
    </row>
    <row r="341" spans="1:31" ht="15.75" x14ac:dyDescent="0.2">
      <c r="A341" s="8">
        <v>249</v>
      </c>
      <c r="B341" s="8" t="s">
        <v>201</v>
      </c>
      <c r="C341" s="8">
        <v>10</v>
      </c>
      <c r="D341" s="8">
        <v>9</v>
      </c>
      <c r="E341" s="8">
        <v>10</v>
      </c>
      <c r="F341" s="8">
        <v>5</v>
      </c>
      <c r="G341" s="8">
        <v>10</v>
      </c>
      <c r="H341" s="8">
        <v>9</v>
      </c>
      <c r="I341" s="8">
        <v>15</v>
      </c>
      <c r="J341" s="8">
        <v>8</v>
      </c>
      <c r="K341" s="8">
        <v>6</v>
      </c>
      <c r="L341" s="8">
        <v>2</v>
      </c>
      <c r="M341" s="8">
        <v>13</v>
      </c>
      <c r="N341" s="8">
        <v>2</v>
      </c>
      <c r="O341" s="8">
        <v>26</v>
      </c>
      <c r="P341" s="8">
        <v>12</v>
      </c>
      <c r="Q341" s="47">
        <f t="shared" si="30"/>
        <v>137</v>
      </c>
      <c r="R341" s="8">
        <v>37</v>
      </c>
      <c r="S341" s="8">
        <v>13</v>
      </c>
      <c r="T341" s="47">
        <f t="shared" si="31"/>
        <v>50</v>
      </c>
      <c r="U341" s="8">
        <v>0</v>
      </c>
      <c r="V341" s="8">
        <v>4</v>
      </c>
      <c r="W341" s="8">
        <v>0</v>
      </c>
      <c r="X341" s="8">
        <v>1</v>
      </c>
      <c r="Y341" s="8">
        <v>2</v>
      </c>
      <c r="Z341" s="47">
        <f t="shared" si="32"/>
        <v>7</v>
      </c>
      <c r="AA341" s="8">
        <v>14</v>
      </c>
      <c r="AB341" s="8">
        <v>16</v>
      </c>
      <c r="AC341" s="8">
        <v>9</v>
      </c>
      <c r="AD341" s="47">
        <f t="shared" si="33"/>
        <v>39</v>
      </c>
      <c r="AE341" s="43">
        <f t="shared" si="34"/>
        <v>233</v>
      </c>
    </row>
    <row r="342" spans="1:31" ht="15.75" x14ac:dyDescent="0.2">
      <c r="A342" s="8">
        <v>250</v>
      </c>
      <c r="B342" s="8" t="s">
        <v>193</v>
      </c>
      <c r="C342" s="8">
        <v>5</v>
      </c>
      <c r="D342" s="8">
        <v>8</v>
      </c>
      <c r="E342" s="8">
        <v>8</v>
      </c>
      <c r="F342" s="8">
        <v>10</v>
      </c>
      <c r="G342" s="8">
        <v>8</v>
      </c>
      <c r="H342" s="8">
        <v>11</v>
      </c>
      <c r="I342" s="8">
        <v>3</v>
      </c>
      <c r="J342" s="8">
        <v>5</v>
      </c>
      <c r="K342" s="8">
        <v>17</v>
      </c>
      <c r="L342" s="8">
        <v>20</v>
      </c>
      <c r="M342" s="8">
        <v>8</v>
      </c>
      <c r="N342" s="8">
        <v>22</v>
      </c>
      <c r="O342" s="8">
        <v>28</v>
      </c>
      <c r="P342" s="8">
        <v>10</v>
      </c>
      <c r="Q342" s="47">
        <f t="shared" si="30"/>
        <v>163</v>
      </c>
      <c r="R342" s="8">
        <v>19</v>
      </c>
      <c r="S342" s="8">
        <v>31</v>
      </c>
      <c r="T342" s="47">
        <f t="shared" si="31"/>
        <v>50</v>
      </c>
      <c r="U342" s="8">
        <v>5</v>
      </c>
      <c r="V342" s="8">
        <v>0</v>
      </c>
      <c r="W342" s="8">
        <v>0</v>
      </c>
      <c r="X342" s="8">
        <v>1</v>
      </c>
      <c r="Y342" s="8">
        <v>0</v>
      </c>
      <c r="Z342" s="47">
        <f t="shared" si="32"/>
        <v>6</v>
      </c>
      <c r="AA342" s="8">
        <v>10</v>
      </c>
      <c r="AB342" s="8">
        <v>16</v>
      </c>
      <c r="AC342" s="8">
        <v>4</v>
      </c>
      <c r="AD342" s="47">
        <f t="shared" si="33"/>
        <v>30</v>
      </c>
      <c r="AE342" s="43">
        <f t="shared" si="34"/>
        <v>249</v>
      </c>
    </row>
    <row r="343" spans="1:31" ht="15.75" x14ac:dyDescent="0.2">
      <c r="A343" s="8">
        <v>251</v>
      </c>
      <c r="B343" s="8" t="s">
        <v>89</v>
      </c>
      <c r="C343" s="8">
        <v>7</v>
      </c>
      <c r="D343" s="8">
        <v>8</v>
      </c>
      <c r="E343" s="8">
        <v>8</v>
      </c>
      <c r="F343" s="8">
        <v>5</v>
      </c>
      <c r="G343" s="8">
        <v>8</v>
      </c>
      <c r="H343" s="8">
        <v>18</v>
      </c>
      <c r="I343" s="8">
        <v>20</v>
      </c>
      <c r="J343" s="8">
        <v>20</v>
      </c>
      <c r="K343" s="8">
        <v>20</v>
      </c>
      <c r="L343" s="8">
        <v>12</v>
      </c>
      <c r="M343" s="8">
        <v>21</v>
      </c>
      <c r="N343" s="8">
        <v>10</v>
      </c>
      <c r="O343" s="8">
        <v>39</v>
      </c>
      <c r="P343" s="8">
        <v>25</v>
      </c>
      <c r="Q343" s="47">
        <f t="shared" si="30"/>
        <v>221</v>
      </c>
      <c r="R343" s="8">
        <v>38</v>
      </c>
      <c r="S343" s="8">
        <v>28</v>
      </c>
      <c r="T343" s="47">
        <f t="shared" si="31"/>
        <v>66</v>
      </c>
      <c r="U343" s="8">
        <v>0</v>
      </c>
      <c r="V343" s="8">
        <v>3</v>
      </c>
      <c r="W343" s="8">
        <v>0</v>
      </c>
      <c r="X343" s="8">
        <v>6</v>
      </c>
      <c r="Y343" s="8">
        <v>2</v>
      </c>
      <c r="Z343" s="47">
        <f t="shared" si="32"/>
        <v>11</v>
      </c>
      <c r="AA343" s="8">
        <v>25</v>
      </c>
      <c r="AB343" s="8">
        <v>25</v>
      </c>
      <c r="AC343" s="8">
        <v>4</v>
      </c>
      <c r="AD343" s="47">
        <f t="shared" si="33"/>
        <v>54</v>
      </c>
      <c r="AE343" s="43">
        <f t="shared" si="34"/>
        <v>352</v>
      </c>
    </row>
    <row r="344" spans="1:31" ht="15.75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47"/>
      <c r="R344" s="8"/>
      <c r="S344" s="8"/>
      <c r="T344" s="47"/>
      <c r="U344" s="8"/>
      <c r="V344" s="8"/>
      <c r="W344" s="8"/>
      <c r="X344" s="8"/>
      <c r="Y344" s="8"/>
      <c r="Z344" s="47"/>
      <c r="AA344" s="8"/>
      <c r="AB344" s="8"/>
      <c r="AC344" s="8"/>
      <c r="AD344" s="47"/>
      <c r="AE344" s="43"/>
    </row>
    <row r="345" spans="1:31" ht="15.75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47"/>
      <c r="R345" s="8"/>
      <c r="S345" s="8"/>
      <c r="T345" s="47"/>
      <c r="U345" s="8"/>
      <c r="V345" s="8"/>
      <c r="W345" s="8"/>
      <c r="X345" s="8"/>
      <c r="Y345" s="8"/>
      <c r="Z345" s="47"/>
      <c r="AA345" s="8"/>
      <c r="AB345" s="8"/>
      <c r="AC345" s="8"/>
      <c r="AD345" s="47"/>
      <c r="AE345" s="43"/>
    </row>
    <row r="346" spans="1:31" ht="15.75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47"/>
      <c r="R346" s="8"/>
      <c r="S346" s="8"/>
      <c r="T346" s="47"/>
      <c r="U346" s="8"/>
      <c r="V346" s="8"/>
      <c r="W346" s="8"/>
      <c r="X346" s="8"/>
      <c r="Y346" s="8"/>
      <c r="Z346" s="47"/>
      <c r="AA346" s="8"/>
      <c r="AB346" s="8"/>
      <c r="AC346" s="8"/>
      <c r="AD346" s="47"/>
      <c r="AE346" s="43"/>
    </row>
    <row r="347" spans="1:31" ht="15.75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47"/>
      <c r="R347" s="8"/>
      <c r="S347" s="8"/>
      <c r="T347" s="47"/>
      <c r="U347" s="8"/>
      <c r="V347" s="8"/>
      <c r="W347" s="8"/>
      <c r="X347" s="8"/>
      <c r="Y347" s="8"/>
      <c r="Z347" s="47"/>
      <c r="AA347" s="8"/>
      <c r="AB347" s="8"/>
      <c r="AC347" s="8"/>
      <c r="AD347" s="47"/>
      <c r="AE347" s="43"/>
    </row>
    <row r="348" spans="1:31" ht="15.75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47"/>
      <c r="R348" s="8"/>
      <c r="S348" s="8"/>
      <c r="T348" s="47"/>
      <c r="U348" s="8"/>
      <c r="V348" s="8"/>
      <c r="W348" s="8"/>
      <c r="X348" s="8"/>
      <c r="Y348" s="8"/>
      <c r="Z348" s="47"/>
      <c r="AA348" s="8"/>
      <c r="AB348" s="8"/>
      <c r="AC348" s="8"/>
      <c r="AD348" s="47"/>
      <c r="AE348" s="43"/>
    </row>
    <row r="349" spans="1:31" ht="15.75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47"/>
      <c r="R349" s="8"/>
      <c r="S349" s="8"/>
      <c r="T349" s="47"/>
      <c r="U349" s="8"/>
      <c r="V349" s="8"/>
      <c r="W349" s="8"/>
      <c r="X349" s="8"/>
      <c r="Y349" s="8"/>
      <c r="Z349" s="47"/>
      <c r="AA349" s="8"/>
      <c r="AB349" s="8"/>
      <c r="AC349" s="8"/>
      <c r="AD349" s="47"/>
      <c r="AE349" s="43"/>
    </row>
    <row r="350" spans="1:31" ht="15.75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47"/>
      <c r="R350" s="8"/>
      <c r="S350" s="8"/>
      <c r="T350" s="47"/>
      <c r="U350" s="8"/>
      <c r="V350" s="8"/>
      <c r="W350" s="8"/>
      <c r="X350" s="8"/>
      <c r="Y350" s="8"/>
      <c r="Z350" s="47"/>
      <c r="AA350" s="8"/>
      <c r="AB350" s="8"/>
      <c r="AC350" s="8"/>
      <c r="AD350" s="47"/>
      <c r="AE350" s="43"/>
    </row>
    <row r="351" spans="1:31" ht="15.75" x14ac:dyDescent="0.2">
      <c r="A351" s="8">
        <v>252</v>
      </c>
      <c r="B351" s="8" t="s">
        <v>37</v>
      </c>
      <c r="C351" s="8">
        <v>6</v>
      </c>
      <c r="D351" s="8">
        <v>9</v>
      </c>
      <c r="E351" s="8">
        <v>9</v>
      </c>
      <c r="F351" s="8">
        <v>10</v>
      </c>
      <c r="G351" s="8">
        <v>8</v>
      </c>
      <c r="H351" s="8">
        <v>18</v>
      </c>
      <c r="I351" s="8">
        <v>20</v>
      </c>
      <c r="J351" s="8">
        <v>20</v>
      </c>
      <c r="K351" s="8">
        <v>20</v>
      </c>
      <c r="L351" s="8">
        <v>19</v>
      </c>
      <c r="M351" s="8">
        <v>20</v>
      </c>
      <c r="N351" s="8">
        <v>24</v>
      </c>
      <c r="O351" s="8">
        <v>40</v>
      </c>
      <c r="P351" s="8">
        <v>17</v>
      </c>
      <c r="Q351" s="47">
        <f t="shared" ref="Q351:Q358" si="35">SUM(C351:P351)</f>
        <v>240</v>
      </c>
      <c r="R351" s="8">
        <v>60</v>
      </c>
      <c r="S351" s="8">
        <v>79</v>
      </c>
      <c r="T351" s="47">
        <f t="shared" ref="T351:T358" si="36">R351+S351</f>
        <v>139</v>
      </c>
      <c r="U351" s="8">
        <v>5</v>
      </c>
      <c r="V351" s="8">
        <v>3</v>
      </c>
      <c r="W351" s="8">
        <v>10</v>
      </c>
      <c r="X351" s="8">
        <v>8.5</v>
      </c>
      <c r="Y351" s="8">
        <v>4</v>
      </c>
      <c r="Z351" s="47">
        <f t="shared" ref="Z351:Z358" si="37">SUM(U351:Y351)</f>
        <v>30.5</v>
      </c>
      <c r="AA351" s="8">
        <v>30</v>
      </c>
      <c r="AB351" s="8">
        <v>25</v>
      </c>
      <c r="AC351" s="8">
        <v>19</v>
      </c>
      <c r="AD351" s="47">
        <f t="shared" ref="AD351:AD358" si="38">AA351+AB351+AC351</f>
        <v>74</v>
      </c>
      <c r="AE351" s="43">
        <f t="shared" ref="AE351:AE358" si="39">Q351+T351+Z351+AD351</f>
        <v>483.5</v>
      </c>
    </row>
    <row r="352" spans="1:31" ht="15.75" x14ac:dyDescent="0.2">
      <c r="A352" s="8">
        <v>253</v>
      </c>
      <c r="B352" s="8" t="s">
        <v>180</v>
      </c>
      <c r="C352" s="8">
        <v>8</v>
      </c>
      <c r="D352" s="8">
        <v>9</v>
      </c>
      <c r="E352" s="8">
        <v>10</v>
      </c>
      <c r="F352" s="8">
        <v>10</v>
      </c>
      <c r="G352" s="8">
        <v>8</v>
      </c>
      <c r="H352" s="8">
        <v>19</v>
      </c>
      <c r="I352" s="8">
        <v>12</v>
      </c>
      <c r="J352" s="8">
        <v>5</v>
      </c>
      <c r="K352" s="8">
        <v>0</v>
      </c>
      <c r="L352" s="8">
        <v>15</v>
      </c>
      <c r="M352" s="8">
        <v>17</v>
      </c>
      <c r="N352" s="8">
        <v>16</v>
      </c>
      <c r="O352" s="8">
        <v>25</v>
      </c>
      <c r="P352" s="8">
        <v>3</v>
      </c>
      <c r="Q352" s="47">
        <f t="shared" si="35"/>
        <v>157</v>
      </c>
      <c r="R352" s="8">
        <v>37</v>
      </c>
      <c r="S352" s="8">
        <v>5</v>
      </c>
      <c r="T352" s="47">
        <f t="shared" si="36"/>
        <v>42</v>
      </c>
      <c r="U352" s="8">
        <v>5</v>
      </c>
      <c r="V352" s="8">
        <v>1</v>
      </c>
      <c r="W352" s="8">
        <v>4</v>
      </c>
      <c r="X352" s="8">
        <v>6</v>
      </c>
      <c r="Y352" s="8">
        <v>3</v>
      </c>
      <c r="Z352" s="47">
        <f t="shared" si="37"/>
        <v>19</v>
      </c>
      <c r="AA352" s="8">
        <v>14</v>
      </c>
      <c r="AB352" s="8">
        <v>15</v>
      </c>
      <c r="AC352" s="8">
        <v>14</v>
      </c>
      <c r="AD352" s="47">
        <f t="shared" si="38"/>
        <v>43</v>
      </c>
      <c r="AE352" s="43">
        <f t="shared" si="39"/>
        <v>261</v>
      </c>
    </row>
    <row r="353" spans="1:31" ht="15.75" x14ac:dyDescent="0.2">
      <c r="A353" s="8">
        <v>254</v>
      </c>
      <c r="B353" s="8" t="s">
        <v>68</v>
      </c>
      <c r="C353" s="8">
        <v>5</v>
      </c>
      <c r="D353" s="8">
        <v>9</v>
      </c>
      <c r="E353" s="8">
        <v>10</v>
      </c>
      <c r="F353" s="8">
        <v>10</v>
      </c>
      <c r="G353" s="8">
        <v>8</v>
      </c>
      <c r="H353" s="8">
        <v>19</v>
      </c>
      <c r="I353" s="8">
        <v>18</v>
      </c>
      <c r="J353" s="8">
        <v>13</v>
      </c>
      <c r="K353" s="8">
        <v>20</v>
      </c>
      <c r="L353" s="8">
        <v>5</v>
      </c>
      <c r="M353" s="8">
        <v>21</v>
      </c>
      <c r="N353" s="8">
        <v>25</v>
      </c>
      <c r="O353" s="8">
        <v>40</v>
      </c>
      <c r="P353" s="8">
        <v>6</v>
      </c>
      <c r="Q353" s="47">
        <f t="shared" si="35"/>
        <v>209</v>
      </c>
      <c r="R353" s="8">
        <v>60</v>
      </c>
      <c r="S353" s="8">
        <v>41</v>
      </c>
      <c r="T353" s="47">
        <f t="shared" si="36"/>
        <v>101</v>
      </c>
      <c r="U353" s="8">
        <v>5</v>
      </c>
      <c r="V353" s="8">
        <v>5</v>
      </c>
      <c r="W353" s="8">
        <v>4</v>
      </c>
      <c r="X353" s="8">
        <v>2</v>
      </c>
      <c r="Y353" s="8">
        <v>1</v>
      </c>
      <c r="Z353" s="47">
        <f t="shared" si="37"/>
        <v>17</v>
      </c>
      <c r="AA353" s="8">
        <v>19</v>
      </c>
      <c r="AB353" s="8">
        <v>21</v>
      </c>
      <c r="AC353" s="8">
        <v>4</v>
      </c>
      <c r="AD353" s="47">
        <f t="shared" si="38"/>
        <v>44</v>
      </c>
      <c r="AE353" s="43">
        <f t="shared" si="39"/>
        <v>371</v>
      </c>
    </row>
    <row r="354" spans="1:31" ht="15.75" x14ac:dyDescent="0.2">
      <c r="A354" s="8">
        <v>255</v>
      </c>
      <c r="B354" s="8" t="s">
        <v>128</v>
      </c>
      <c r="C354" s="8">
        <v>6</v>
      </c>
      <c r="D354" s="8">
        <v>9</v>
      </c>
      <c r="E354" s="8">
        <v>9</v>
      </c>
      <c r="F354" s="8">
        <v>10</v>
      </c>
      <c r="G354" s="8">
        <v>8</v>
      </c>
      <c r="H354" s="8">
        <v>16</v>
      </c>
      <c r="I354" s="8">
        <v>12</v>
      </c>
      <c r="J354" s="8">
        <v>8</v>
      </c>
      <c r="K354" s="8">
        <v>20</v>
      </c>
      <c r="L354" s="8">
        <v>5</v>
      </c>
      <c r="M354" s="8">
        <v>15</v>
      </c>
      <c r="N354" s="8">
        <v>25</v>
      </c>
      <c r="O354" s="8">
        <v>33</v>
      </c>
      <c r="P354" s="8">
        <v>7</v>
      </c>
      <c r="Q354" s="47">
        <f t="shared" si="35"/>
        <v>183</v>
      </c>
      <c r="R354" s="8">
        <v>58</v>
      </c>
      <c r="S354" s="8">
        <v>15</v>
      </c>
      <c r="T354" s="47">
        <f t="shared" si="36"/>
        <v>73</v>
      </c>
      <c r="U354" s="8">
        <v>5</v>
      </c>
      <c r="V354" s="8">
        <v>0</v>
      </c>
      <c r="W354" s="8">
        <v>4</v>
      </c>
      <c r="X354" s="8">
        <v>9</v>
      </c>
      <c r="Y354" s="8">
        <v>1</v>
      </c>
      <c r="Z354" s="47">
        <f t="shared" si="37"/>
        <v>19</v>
      </c>
      <c r="AA354" s="8">
        <v>12</v>
      </c>
      <c r="AB354" s="8">
        <v>18</v>
      </c>
      <c r="AC354" s="8">
        <v>8</v>
      </c>
      <c r="AD354" s="47">
        <f t="shared" si="38"/>
        <v>38</v>
      </c>
      <c r="AE354" s="43">
        <f t="shared" si="39"/>
        <v>313</v>
      </c>
    </row>
    <row r="355" spans="1:31" ht="15.75" x14ac:dyDescent="0.2">
      <c r="A355" s="8">
        <v>256</v>
      </c>
      <c r="B355" s="8" t="s">
        <v>98</v>
      </c>
      <c r="C355" s="8">
        <v>5</v>
      </c>
      <c r="D355" s="8">
        <v>6</v>
      </c>
      <c r="E355" s="8">
        <v>10</v>
      </c>
      <c r="F355" s="8">
        <v>10</v>
      </c>
      <c r="G355" s="8">
        <v>8</v>
      </c>
      <c r="H355" s="8">
        <v>17</v>
      </c>
      <c r="I355" s="8">
        <v>19</v>
      </c>
      <c r="J355" s="8">
        <v>17</v>
      </c>
      <c r="K355" s="8">
        <v>14</v>
      </c>
      <c r="L355" s="8">
        <v>3</v>
      </c>
      <c r="M355" s="8">
        <v>15</v>
      </c>
      <c r="N355" s="8">
        <v>24</v>
      </c>
      <c r="O355" s="8">
        <v>38</v>
      </c>
      <c r="P355" s="8">
        <v>14</v>
      </c>
      <c r="Q355" s="47">
        <f t="shared" si="35"/>
        <v>200</v>
      </c>
      <c r="R355" s="8">
        <v>60</v>
      </c>
      <c r="S355" s="8">
        <v>19</v>
      </c>
      <c r="T355" s="47">
        <f t="shared" si="36"/>
        <v>79</v>
      </c>
      <c r="U355" s="8">
        <v>4</v>
      </c>
      <c r="V355" s="8">
        <v>2</v>
      </c>
      <c r="W355" s="8">
        <v>0</v>
      </c>
      <c r="X355" s="8">
        <v>6</v>
      </c>
      <c r="Y355" s="8">
        <v>2</v>
      </c>
      <c r="Z355" s="47">
        <f t="shared" si="37"/>
        <v>14</v>
      </c>
      <c r="AA355" s="8">
        <v>15</v>
      </c>
      <c r="AB355" s="8">
        <v>15</v>
      </c>
      <c r="AC355" s="8">
        <v>16</v>
      </c>
      <c r="AD355" s="47">
        <f t="shared" si="38"/>
        <v>46</v>
      </c>
      <c r="AE355" s="43">
        <f t="shared" si="39"/>
        <v>339</v>
      </c>
    </row>
    <row r="356" spans="1:31" ht="15.75" x14ac:dyDescent="0.2">
      <c r="A356" s="8">
        <v>257</v>
      </c>
      <c r="B356" s="8" t="s">
        <v>168</v>
      </c>
      <c r="C356" s="8">
        <v>7</v>
      </c>
      <c r="D356" s="8">
        <v>1</v>
      </c>
      <c r="E356" s="8">
        <v>9</v>
      </c>
      <c r="F356" s="8">
        <v>9</v>
      </c>
      <c r="G356" s="8">
        <v>8</v>
      </c>
      <c r="H356" s="8">
        <v>13</v>
      </c>
      <c r="I356" s="8">
        <v>15</v>
      </c>
      <c r="J356" s="8">
        <v>10</v>
      </c>
      <c r="K356" s="8">
        <v>4</v>
      </c>
      <c r="L356" s="8">
        <v>3</v>
      </c>
      <c r="M356" s="8">
        <v>11</v>
      </c>
      <c r="N356" s="8">
        <v>23</v>
      </c>
      <c r="O356" s="8">
        <v>34</v>
      </c>
      <c r="P356" s="8">
        <v>9</v>
      </c>
      <c r="Q356" s="47">
        <f t="shared" si="35"/>
        <v>156</v>
      </c>
      <c r="R356" s="8">
        <v>50</v>
      </c>
      <c r="S356" s="8">
        <v>27</v>
      </c>
      <c r="T356" s="47">
        <f t="shared" si="36"/>
        <v>77</v>
      </c>
      <c r="U356" s="8">
        <v>5</v>
      </c>
      <c r="V356" s="8">
        <v>2</v>
      </c>
      <c r="W356" s="8">
        <v>0</v>
      </c>
      <c r="X356" s="8">
        <v>0</v>
      </c>
      <c r="Y356" s="8">
        <v>1</v>
      </c>
      <c r="Z356" s="47">
        <f t="shared" si="37"/>
        <v>8</v>
      </c>
      <c r="AA356" s="8">
        <v>11</v>
      </c>
      <c r="AB356" s="8">
        <v>10</v>
      </c>
      <c r="AC356" s="8">
        <v>12</v>
      </c>
      <c r="AD356" s="47">
        <f t="shared" si="38"/>
        <v>33</v>
      </c>
      <c r="AE356" s="43">
        <f t="shared" si="39"/>
        <v>274</v>
      </c>
    </row>
    <row r="357" spans="1:31" ht="15.75" x14ac:dyDescent="0.2">
      <c r="A357" s="8">
        <v>258</v>
      </c>
      <c r="B357" s="8" t="s">
        <v>82</v>
      </c>
      <c r="C357" s="8">
        <v>5</v>
      </c>
      <c r="D357" s="8">
        <v>9</v>
      </c>
      <c r="E357" s="8">
        <v>10</v>
      </c>
      <c r="F357" s="8">
        <v>10</v>
      </c>
      <c r="G357" s="8">
        <v>8</v>
      </c>
      <c r="H357" s="8">
        <v>19</v>
      </c>
      <c r="I357" s="8">
        <v>18</v>
      </c>
      <c r="J357" s="8">
        <v>18</v>
      </c>
      <c r="K357" s="8">
        <v>8</v>
      </c>
      <c r="L357" s="8">
        <v>18</v>
      </c>
      <c r="M357" s="8">
        <v>19</v>
      </c>
      <c r="N357" s="8">
        <v>25</v>
      </c>
      <c r="O357" s="8">
        <v>30</v>
      </c>
      <c r="P357" s="8">
        <v>15</v>
      </c>
      <c r="Q357" s="47">
        <f t="shared" si="35"/>
        <v>212</v>
      </c>
      <c r="R357" s="8">
        <v>55</v>
      </c>
      <c r="S357" s="8">
        <v>15</v>
      </c>
      <c r="T357" s="47">
        <f t="shared" si="36"/>
        <v>70</v>
      </c>
      <c r="U357" s="8">
        <v>5</v>
      </c>
      <c r="V357" s="8">
        <v>0</v>
      </c>
      <c r="W357" s="8">
        <v>5</v>
      </c>
      <c r="X357" s="8">
        <v>8</v>
      </c>
      <c r="Y357" s="8">
        <v>0</v>
      </c>
      <c r="Z357" s="47">
        <f t="shared" si="37"/>
        <v>18</v>
      </c>
      <c r="AA357" s="8">
        <v>22</v>
      </c>
      <c r="AB357" s="8">
        <v>27</v>
      </c>
      <c r="AC357" s="8">
        <v>11</v>
      </c>
      <c r="AD357" s="47">
        <f t="shared" si="38"/>
        <v>60</v>
      </c>
      <c r="AE357" s="43">
        <f t="shared" si="39"/>
        <v>360</v>
      </c>
    </row>
    <row r="358" spans="1:31" ht="15.75" x14ac:dyDescent="0.2">
      <c r="A358" s="8">
        <v>259</v>
      </c>
      <c r="B358" s="8" t="s">
        <v>122</v>
      </c>
      <c r="C358" s="8">
        <v>7</v>
      </c>
      <c r="D358" s="8">
        <v>1</v>
      </c>
      <c r="E358" s="8">
        <v>7</v>
      </c>
      <c r="F358" s="8">
        <v>9</v>
      </c>
      <c r="G358" s="8">
        <v>10</v>
      </c>
      <c r="H358" s="8">
        <v>18</v>
      </c>
      <c r="I358" s="8">
        <v>16</v>
      </c>
      <c r="J358" s="8">
        <v>14</v>
      </c>
      <c r="K358" s="8">
        <v>14</v>
      </c>
      <c r="L358" s="8">
        <v>2</v>
      </c>
      <c r="M358" s="8">
        <v>18</v>
      </c>
      <c r="N358" s="8">
        <v>22</v>
      </c>
      <c r="O358" s="8">
        <v>35</v>
      </c>
      <c r="P358" s="8">
        <v>17</v>
      </c>
      <c r="Q358" s="47">
        <f t="shared" si="35"/>
        <v>190</v>
      </c>
      <c r="R358" s="8">
        <v>35</v>
      </c>
      <c r="S358" s="8">
        <v>40</v>
      </c>
      <c r="T358" s="47">
        <f t="shared" si="36"/>
        <v>75</v>
      </c>
      <c r="U358" s="8">
        <v>5</v>
      </c>
      <c r="V358" s="8">
        <v>0</v>
      </c>
      <c r="W358" s="8">
        <v>4</v>
      </c>
      <c r="X358" s="8">
        <v>8</v>
      </c>
      <c r="Y358" s="8">
        <v>0</v>
      </c>
      <c r="Z358" s="47">
        <f t="shared" si="37"/>
        <v>17</v>
      </c>
      <c r="AA358" s="8">
        <v>12</v>
      </c>
      <c r="AB358" s="8">
        <v>20</v>
      </c>
      <c r="AC358" s="8">
        <v>2</v>
      </c>
      <c r="AD358" s="47">
        <f t="shared" si="38"/>
        <v>34</v>
      </c>
      <c r="AE358" s="43">
        <f t="shared" si="39"/>
        <v>316</v>
      </c>
    </row>
    <row r="359" spans="1:31" ht="15.75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47"/>
      <c r="R359" s="8"/>
      <c r="S359" s="8"/>
      <c r="T359" s="47"/>
      <c r="U359" s="8"/>
      <c r="V359" s="8"/>
      <c r="W359" s="8"/>
      <c r="X359" s="8"/>
      <c r="Y359" s="8"/>
      <c r="Z359" s="47"/>
      <c r="AA359" s="8"/>
      <c r="AB359" s="8"/>
      <c r="AC359" s="8"/>
      <c r="AD359" s="47"/>
      <c r="AE359" s="43"/>
    </row>
    <row r="360" spans="1:31" ht="15.75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47"/>
      <c r="R360" s="8"/>
      <c r="S360" s="8"/>
      <c r="T360" s="47"/>
      <c r="U360" s="8"/>
      <c r="V360" s="8"/>
      <c r="W360" s="8"/>
      <c r="X360" s="8"/>
      <c r="Y360" s="8"/>
      <c r="Z360" s="47"/>
      <c r="AA360" s="8"/>
      <c r="AB360" s="8"/>
      <c r="AC360" s="8"/>
      <c r="AD360" s="47"/>
      <c r="AE360" s="43"/>
    </row>
    <row r="361" spans="1:31" ht="15.75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47"/>
      <c r="R361" s="8"/>
      <c r="S361" s="8"/>
      <c r="T361" s="47"/>
      <c r="U361" s="8"/>
      <c r="V361" s="8"/>
      <c r="W361" s="8"/>
      <c r="X361" s="8"/>
      <c r="Y361" s="8"/>
      <c r="Z361" s="47"/>
      <c r="AA361" s="8"/>
      <c r="AB361" s="8"/>
      <c r="AC361" s="8"/>
      <c r="AD361" s="47"/>
      <c r="AE361" s="43"/>
    </row>
    <row r="362" spans="1:31" ht="15.75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47"/>
      <c r="R362" s="8"/>
      <c r="S362" s="8"/>
      <c r="T362" s="47"/>
      <c r="U362" s="8"/>
      <c r="V362" s="8"/>
      <c r="W362" s="8"/>
      <c r="X362" s="8"/>
      <c r="Y362" s="8"/>
      <c r="Z362" s="47"/>
      <c r="AA362" s="8"/>
      <c r="AB362" s="8"/>
      <c r="AC362" s="8"/>
      <c r="AD362" s="47"/>
      <c r="AE362" s="43"/>
    </row>
    <row r="363" spans="1:31" ht="15.75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47"/>
      <c r="R363" s="8"/>
      <c r="S363" s="8"/>
      <c r="T363" s="47"/>
      <c r="U363" s="8"/>
      <c r="V363" s="8"/>
      <c r="W363" s="8"/>
      <c r="X363" s="8"/>
      <c r="Y363" s="8"/>
      <c r="Z363" s="47"/>
      <c r="AA363" s="8"/>
      <c r="AB363" s="8"/>
      <c r="AC363" s="8"/>
      <c r="AD363" s="47"/>
      <c r="AE363" s="43"/>
    </row>
    <row r="364" spans="1:31" ht="15.75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47"/>
      <c r="R364" s="8"/>
      <c r="S364" s="8"/>
      <c r="T364" s="47"/>
      <c r="U364" s="8"/>
      <c r="V364" s="8"/>
      <c r="W364" s="8"/>
      <c r="X364" s="8"/>
      <c r="Y364" s="8"/>
      <c r="Z364" s="47"/>
      <c r="AA364" s="8"/>
      <c r="AB364" s="8"/>
      <c r="AC364" s="8"/>
      <c r="AD364" s="47"/>
      <c r="AE364" s="43"/>
    </row>
    <row r="365" spans="1:31" ht="15.75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47"/>
      <c r="R365" s="8"/>
      <c r="S365" s="8"/>
      <c r="T365" s="47"/>
      <c r="U365" s="8"/>
      <c r="V365" s="8"/>
      <c r="W365" s="8"/>
      <c r="X365" s="8"/>
      <c r="Y365" s="8"/>
      <c r="Z365" s="47"/>
      <c r="AA365" s="8"/>
      <c r="AB365" s="8"/>
      <c r="AC365" s="8"/>
      <c r="AD365" s="47"/>
      <c r="AE365" s="43"/>
    </row>
    <row r="366" spans="1:31" ht="15.75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47"/>
      <c r="R366" s="8"/>
      <c r="S366" s="8"/>
      <c r="T366" s="47"/>
      <c r="U366" s="8"/>
      <c r="V366" s="8"/>
      <c r="W366" s="8"/>
      <c r="X366" s="8"/>
      <c r="Y366" s="8"/>
      <c r="Z366" s="47"/>
      <c r="AA366" s="8"/>
      <c r="AB366" s="8"/>
      <c r="AC366" s="8"/>
      <c r="AD366" s="47"/>
      <c r="AE366" s="43"/>
    </row>
    <row r="367" spans="1:31" ht="15.75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47"/>
      <c r="R367" s="8"/>
      <c r="S367" s="8"/>
      <c r="T367" s="47"/>
      <c r="U367" s="8"/>
      <c r="V367" s="8"/>
      <c r="W367" s="8"/>
      <c r="X367" s="8"/>
      <c r="Y367" s="8"/>
      <c r="Z367" s="47"/>
      <c r="AA367" s="8"/>
      <c r="AB367" s="8"/>
      <c r="AC367" s="8"/>
      <c r="AD367" s="47"/>
      <c r="AE367" s="43"/>
    </row>
    <row r="368" spans="1:31" ht="15.75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47"/>
      <c r="R368" s="8"/>
      <c r="S368" s="8"/>
      <c r="T368" s="47"/>
      <c r="U368" s="8"/>
      <c r="V368" s="8"/>
      <c r="W368" s="8"/>
      <c r="X368" s="8"/>
      <c r="Y368" s="8"/>
      <c r="Z368" s="47"/>
      <c r="AA368" s="8"/>
      <c r="AB368" s="8"/>
      <c r="AC368" s="8"/>
      <c r="AD368" s="47"/>
      <c r="AE368" s="43"/>
    </row>
    <row r="369" spans="1:31" ht="15.75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47"/>
      <c r="R369" s="8"/>
      <c r="S369" s="8"/>
      <c r="T369" s="47"/>
      <c r="U369" s="8"/>
      <c r="V369" s="8"/>
      <c r="W369" s="8"/>
      <c r="X369" s="8"/>
      <c r="Y369" s="8"/>
      <c r="Z369" s="47"/>
      <c r="AA369" s="8"/>
      <c r="AB369" s="8"/>
      <c r="AC369" s="8"/>
      <c r="AD369" s="47"/>
      <c r="AE369" s="43"/>
    </row>
    <row r="370" spans="1:31" ht="15.75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47"/>
      <c r="R370" s="8"/>
      <c r="S370" s="8"/>
      <c r="T370" s="47"/>
      <c r="U370" s="8"/>
      <c r="V370" s="8"/>
      <c r="W370" s="8"/>
      <c r="X370" s="8"/>
      <c r="Y370" s="8"/>
      <c r="Z370" s="47"/>
      <c r="AA370" s="8"/>
      <c r="AB370" s="8"/>
      <c r="AC370" s="8"/>
      <c r="AD370" s="47"/>
      <c r="AE370" s="43"/>
    </row>
    <row r="371" spans="1:31" ht="15.75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47"/>
      <c r="R371" s="8"/>
      <c r="S371" s="8"/>
      <c r="T371" s="47"/>
      <c r="U371" s="8"/>
      <c r="V371" s="8"/>
      <c r="W371" s="8"/>
      <c r="X371" s="8"/>
      <c r="Y371" s="8"/>
      <c r="Z371" s="47"/>
      <c r="AA371" s="8"/>
      <c r="AB371" s="8"/>
      <c r="AC371" s="8"/>
      <c r="AD371" s="47"/>
      <c r="AE371" s="43"/>
    </row>
    <row r="372" spans="1:31" ht="15.75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47"/>
      <c r="R372" s="8"/>
      <c r="S372" s="8"/>
      <c r="T372" s="47"/>
      <c r="U372" s="8"/>
      <c r="V372" s="8"/>
      <c r="W372" s="8"/>
      <c r="X372" s="8"/>
      <c r="Y372" s="8"/>
      <c r="Z372" s="47"/>
      <c r="AA372" s="8"/>
      <c r="AB372" s="8"/>
      <c r="AC372" s="8"/>
      <c r="AD372" s="47"/>
      <c r="AE372" s="43"/>
    </row>
    <row r="373" spans="1:31" ht="15.75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47"/>
      <c r="R373" s="8"/>
      <c r="S373" s="8"/>
      <c r="T373" s="47"/>
      <c r="U373" s="8"/>
      <c r="V373" s="8"/>
      <c r="W373" s="8"/>
      <c r="X373" s="8"/>
      <c r="Y373" s="8"/>
      <c r="Z373" s="47"/>
      <c r="AA373" s="8"/>
      <c r="AB373" s="8"/>
      <c r="AC373" s="8"/>
      <c r="AD373" s="47"/>
      <c r="AE373" s="43"/>
    </row>
    <row r="374" spans="1:31" ht="15.75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47"/>
      <c r="R374" s="8"/>
      <c r="S374" s="8"/>
      <c r="T374" s="47"/>
      <c r="U374" s="8"/>
      <c r="V374" s="8"/>
      <c r="W374" s="8"/>
      <c r="X374" s="8"/>
      <c r="Y374" s="8"/>
      <c r="Z374" s="47"/>
      <c r="AA374" s="8"/>
      <c r="AB374" s="8"/>
      <c r="AC374" s="8"/>
      <c r="AD374" s="47"/>
      <c r="AE374" s="43"/>
    </row>
    <row r="375" spans="1:31" ht="15.75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47"/>
      <c r="R375" s="8"/>
      <c r="S375" s="8"/>
      <c r="T375" s="47"/>
      <c r="U375" s="8"/>
      <c r="V375" s="8"/>
      <c r="W375" s="8"/>
      <c r="X375" s="8"/>
      <c r="Y375" s="8"/>
      <c r="Z375" s="47"/>
      <c r="AA375" s="8"/>
      <c r="AB375" s="8"/>
      <c r="AC375" s="8"/>
      <c r="AD375" s="47"/>
      <c r="AE375" s="43"/>
    </row>
    <row r="376" spans="1:31" ht="15.75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47"/>
      <c r="R376" s="8"/>
      <c r="S376" s="8"/>
      <c r="T376" s="47"/>
      <c r="U376" s="8"/>
      <c r="V376" s="8"/>
      <c r="W376" s="8"/>
      <c r="X376" s="8"/>
      <c r="Y376" s="8"/>
      <c r="Z376" s="47"/>
      <c r="AA376" s="8"/>
      <c r="AB376" s="8"/>
      <c r="AC376" s="8"/>
      <c r="AD376" s="47"/>
      <c r="AE376" s="43"/>
    </row>
    <row r="377" spans="1:31" ht="15.75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47"/>
      <c r="R377" s="8"/>
      <c r="S377" s="8"/>
      <c r="T377" s="47"/>
      <c r="U377" s="8"/>
      <c r="V377" s="8"/>
      <c r="W377" s="8"/>
      <c r="X377" s="8"/>
      <c r="Y377" s="8"/>
      <c r="Z377" s="47"/>
      <c r="AA377" s="8"/>
      <c r="AB377" s="8"/>
      <c r="AC377" s="8"/>
      <c r="AD377" s="47"/>
      <c r="AE377" s="43"/>
    </row>
    <row r="378" spans="1:31" ht="15.75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47"/>
      <c r="R378" s="8"/>
      <c r="S378" s="8"/>
      <c r="T378" s="47"/>
      <c r="U378" s="8"/>
      <c r="V378" s="8"/>
      <c r="W378" s="8"/>
      <c r="X378" s="8"/>
      <c r="Y378" s="8"/>
      <c r="Z378" s="47"/>
      <c r="AA378" s="8"/>
      <c r="AB378" s="8"/>
      <c r="AC378" s="8"/>
      <c r="AD378" s="47"/>
      <c r="AE378" s="43"/>
    </row>
    <row r="379" spans="1:31" ht="15.75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47"/>
      <c r="R379" s="8"/>
      <c r="S379" s="8"/>
      <c r="T379" s="47"/>
      <c r="U379" s="8"/>
      <c r="V379" s="8"/>
      <c r="W379" s="8"/>
      <c r="X379" s="8"/>
      <c r="Y379" s="8"/>
      <c r="Z379" s="47"/>
      <c r="AA379" s="8"/>
      <c r="AB379" s="8"/>
      <c r="AC379" s="8"/>
      <c r="AD379" s="47"/>
      <c r="AE379" s="43"/>
    </row>
    <row r="380" spans="1:31" ht="15.75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47"/>
      <c r="R380" s="8"/>
      <c r="S380" s="8"/>
      <c r="T380" s="47"/>
      <c r="U380" s="8"/>
      <c r="V380" s="8"/>
      <c r="W380" s="8"/>
      <c r="X380" s="8"/>
      <c r="Y380" s="8"/>
      <c r="Z380" s="47"/>
      <c r="AA380" s="8"/>
      <c r="AB380" s="8"/>
      <c r="AC380" s="8"/>
      <c r="AD380" s="47"/>
      <c r="AE380" s="43"/>
    </row>
    <row r="381" spans="1:31" ht="15.75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47"/>
      <c r="R381" s="8"/>
      <c r="S381" s="8"/>
      <c r="T381" s="47"/>
      <c r="U381" s="8"/>
      <c r="V381" s="8"/>
      <c r="W381" s="8"/>
      <c r="X381" s="8"/>
      <c r="Y381" s="8"/>
      <c r="Z381" s="47"/>
      <c r="AA381" s="8"/>
      <c r="AB381" s="8"/>
      <c r="AC381" s="8"/>
      <c r="AD381" s="47"/>
      <c r="AE381" s="43"/>
    </row>
    <row r="382" spans="1:31" ht="15.75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47"/>
      <c r="R382" s="8"/>
      <c r="S382" s="8"/>
      <c r="T382" s="47"/>
      <c r="U382" s="8"/>
      <c r="V382" s="8"/>
      <c r="W382" s="8"/>
      <c r="X382" s="8"/>
      <c r="Y382" s="8"/>
      <c r="Z382" s="47"/>
      <c r="AA382" s="8"/>
      <c r="AB382" s="8"/>
      <c r="AC382" s="8"/>
      <c r="AD382" s="47"/>
      <c r="AE382" s="43"/>
    </row>
    <row r="383" spans="1:31" ht="15.75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47"/>
      <c r="R383" s="8"/>
      <c r="S383" s="8"/>
      <c r="T383" s="47"/>
      <c r="U383" s="8"/>
      <c r="V383" s="8"/>
      <c r="W383" s="8"/>
      <c r="X383" s="8"/>
      <c r="Y383" s="8"/>
      <c r="Z383" s="47"/>
      <c r="AA383" s="8"/>
      <c r="AB383" s="8"/>
      <c r="AC383" s="8"/>
      <c r="AD383" s="47"/>
      <c r="AE383" s="43"/>
    </row>
    <row r="384" spans="1:31" ht="15.75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47"/>
      <c r="R384" s="8"/>
      <c r="S384" s="8"/>
      <c r="T384" s="47"/>
      <c r="U384" s="8"/>
      <c r="V384" s="8"/>
      <c r="W384" s="8"/>
      <c r="X384" s="8"/>
      <c r="Y384" s="8"/>
      <c r="Z384" s="47"/>
      <c r="AA384" s="8"/>
      <c r="AB384" s="8"/>
      <c r="AC384" s="8"/>
      <c r="AD384" s="47"/>
      <c r="AE384" s="43"/>
    </row>
    <row r="385" spans="1:31" ht="15.75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47"/>
      <c r="R385" s="8"/>
      <c r="S385" s="8"/>
      <c r="T385" s="47"/>
      <c r="U385" s="8"/>
      <c r="V385" s="8"/>
      <c r="W385" s="8"/>
      <c r="X385" s="8"/>
      <c r="Y385" s="8"/>
      <c r="Z385" s="47"/>
      <c r="AA385" s="8"/>
      <c r="AB385" s="8"/>
      <c r="AC385" s="8"/>
      <c r="AD385" s="47"/>
      <c r="AE385" s="43"/>
    </row>
    <row r="386" spans="1:31" ht="15.75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47"/>
      <c r="R386" s="8"/>
      <c r="S386" s="8"/>
      <c r="T386" s="47"/>
      <c r="U386" s="8"/>
      <c r="V386" s="8"/>
      <c r="W386" s="8"/>
      <c r="X386" s="8"/>
      <c r="Y386" s="8"/>
      <c r="Z386" s="47"/>
      <c r="AA386" s="8"/>
      <c r="AB386" s="8"/>
      <c r="AC386" s="8"/>
      <c r="AD386" s="47"/>
      <c r="AE386" s="43"/>
    </row>
    <row r="387" spans="1:31" ht="15.75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47"/>
      <c r="R387" s="8"/>
      <c r="S387" s="8"/>
      <c r="T387" s="47"/>
      <c r="U387" s="8"/>
      <c r="V387" s="8"/>
      <c r="W387" s="8"/>
      <c r="X387" s="8"/>
      <c r="Y387" s="8"/>
      <c r="Z387" s="47"/>
      <c r="AA387" s="8"/>
      <c r="AB387" s="8"/>
      <c r="AC387" s="8"/>
      <c r="AD387" s="47"/>
      <c r="AE387" s="43"/>
    </row>
    <row r="388" spans="1:31" ht="15.75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47"/>
      <c r="R388" s="8"/>
      <c r="S388" s="8"/>
      <c r="T388" s="47"/>
      <c r="U388" s="8"/>
      <c r="V388" s="8"/>
      <c r="W388" s="8"/>
      <c r="X388" s="8"/>
      <c r="Y388" s="8"/>
      <c r="Z388" s="47"/>
      <c r="AA388" s="8"/>
      <c r="AB388" s="8"/>
      <c r="AC388" s="8"/>
      <c r="AD388" s="47"/>
      <c r="AE388" s="43"/>
    </row>
    <row r="389" spans="1:31" ht="15.75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47"/>
      <c r="R389" s="8"/>
      <c r="S389" s="8"/>
      <c r="T389" s="47"/>
      <c r="U389" s="8"/>
      <c r="V389" s="8"/>
      <c r="W389" s="8"/>
      <c r="X389" s="8"/>
      <c r="Y389" s="8"/>
      <c r="Z389" s="47"/>
      <c r="AA389" s="8"/>
      <c r="AB389" s="8"/>
      <c r="AC389" s="8"/>
      <c r="AD389" s="47"/>
      <c r="AE389" s="43"/>
    </row>
    <row r="390" spans="1:31" ht="15.75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47"/>
      <c r="R390" s="8"/>
      <c r="S390" s="8"/>
      <c r="T390" s="47"/>
      <c r="U390" s="8"/>
      <c r="V390" s="8"/>
      <c r="W390" s="8"/>
      <c r="X390" s="8"/>
      <c r="Y390" s="8"/>
      <c r="Z390" s="47"/>
      <c r="AA390" s="8"/>
      <c r="AB390" s="8"/>
      <c r="AC390" s="8"/>
      <c r="AD390" s="47"/>
      <c r="AE390" s="43"/>
    </row>
    <row r="391" spans="1:31" ht="15.75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47"/>
      <c r="R391" s="8"/>
      <c r="S391" s="8"/>
      <c r="T391" s="47"/>
      <c r="U391" s="8"/>
      <c r="V391" s="8"/>
      <c r="W391" s="8"/>
      <c r="X391" s="8"/>
      <c r="Y391" s="8"/>
      <c r="Z391" s="47"/>
      <c r="AA391" s="8"/>
      <c r="AB391" s="8"/>
      <c r="AC391" s="8"/>
      <c r="AD391" s="47"/>
      <c r="AE391" s="43"/>
    </row>
    <row r="392" spans="1:31" ht="15.75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47"/>
      <c r="R392" s="8"/>
      <c r="S392" s="8"/>
      <c r="T392" s="47"/>
      <c r="U392" s="8"/>
      <c r="V392" s="8"/>
      <c r="W392" s="8"/>
      <c r="X392" s="8"/>
      <c r="Y392" s="8"/>
      <c r="Z392" s="47"/>
      <c r="AA392" s="8"/>
      <c r="AB392" s="8"/>
      <c r="AC392" s="8"/>
      <c r="AD392" s="47"/>
      <c r="AE392" s="43"/>
    </row>
    <row r="393" spans="1:31" ht="15.75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47"/>
      <c r="R393" s="8"/>
      <c r="S393" s="8"/>
      <c r="T393" s="47"/>
      <c r="U393" s="8"/>
      <c r="V393" s="8"/>
      <c r="W393" s="8"/>
      <c r="X393" s="8"/>
      <c r="Y393" s="8"/>
      <c r="Z393" s="47"/>
      <c r="AA393" s="8"/>
      <c r="AB393" s="8"/>
      <c r="AC393" s="8"/>
      <c r="AD393" s="47"/>
      <c r="AE393" s="43"/>
    </row>
    <row r="394" spans="1:31" ht="15.75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47"/>
      <c r="R394" s="8"/>
      <c r="S394" s="8"/>
      <c r="T394" s="47"/>
      <c r="U394" s="8"/>
      <c r="V394" s="8"/>
      <c r="W394" s="8"/>
      <c r="X394" s="8"/>
      <c r="Y394" s="8"/>
      <c r="Z394" s="47"/>
      <c r="AA394" s="8"/>
      <c r="AB394" s="8"/>
      <c r="AC394" s="8"/>
      <c r="AD394" s="47"/>
      <c r="AE394" s="43"/>
    </row>
    <row r="395" spans="1:31" ht="15.75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47"/>
      <c r="R395" s="8"/>
      <c r="S395" s="8"/>
      <c r="T395" s="47"/>
      <c r="U395" s="8"/>
      <c r="V395" s="8"/>
      <c r="W395" s="8"/>
      <c r="X395" s="8"/>
      <c r="Y395" s="8"/>
      <c r="Z395" s="47"/>
      <c r="AA395" s="8"/>
      <c r="AB395" s="8"/>
      <c r="AC395" s="8"/>
      <c r="AD395" s="47"/>
      <c r="AE395" s="43"/>
    </row>
    <row r="396" spans="1:31" ht="15.75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47"/>
      <c r="R396" s="8"/>
      <c r="S396" s="8"/>
      <c r="T396" s="47"/>
      <c r="U396" s="8"/>
      <c r="V396" s="8"/>
      <c r="W396" s="8"/>
      <c r="X396" s="8"/>
      <c r="Y396" s="8"/>
      <c r="Z396" s="47"/>
      <c r="AA396" s="8"/>
      <c r="AB396" s="8"/>
      <c r="AC396" s="8"/>
      <c r="AD396" s="47"/>
      <c r="AE396" s="43"/>
    </row>
    <row r="397" spans="1:31" ht="15.75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47"/>
      <c r="R397" s="8"/>
      <c r="S397" s="8"/>
      <c r="T397" s="47"/>
      <c r="U397" s="8"/>
      <c r="V397" s="8"/>
      <c r="W397" s="8"/>
      <c r="X397" s="8"/>
      <c r="Y397" s="8"/>
      <c r="Z397" s="47"/>
      <c r="AA397" s="8"/>
      <c r="AB397" s="8"/>
      <c r="AC397" s="8"/>
      <c r="AD397" s="47"/>
      <c r="AE397" s="43"/>
    </row>
    <row r="398" spans="1:31" ht="15.75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47"/>
      <c r="R398" s="8"/>
      <c r="S398" s="8"/>
      <c r="T398" s="47"/>
      <c r="U398" s="8"/>
      <c r="V398" s="8"/>
      <c r="W398" s="8"/>
      <c r="X398" s="8"/>
      <c r="Y398" s="8"/>
      <c r="Z398" s="47"/>
      <c r="AA398" s="8"/>
      <c r="AB398" s="8"/>
      <c r="AC398" s="8"/>
      <c r="AD398" s="47"/>
      <c r="AE398" s="43"/>
    </row>
    <row r="399" spans="1:31" ht="15.75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47"/>
      <c r="R399" s="8"/>
      <c r="S399" s="8"/>
      <c r="T399" s="47"/>
      <c r="U399" s="8"/>
      <c r="V399" s="8"/>
      <c r="W399" s="8"/>
      <c r="X399" s="8"/>
      <c r="Y399" s="8"/>
      <c r="Z399" s="47"/>
      <c r="AA399" s="8"/>
      <c r="AB399" s="8"/>
      <c r="AC399" s="8"/>
      <c r="AD399" s="47"/>
      <c r="AE399" s="43"/>
    </row>
    <row r="400" spans="1:31" ht="15.75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47"/>
      <c r="R400" s="8"/>
      <c r="S400" s="8"/>
      <c r="T400" s="47"/>
      <c r="U400" s="8"/>
      <c r="V400" s="8"/>
      <c r="W400" s="8"/>
      <c r="X400" s="8"/>
      <c r="Y400" s="8"/>
      <c r="Z400" s="47"/>
      <c r="AA400" s="8"/>
      <c r="AB400" s="8"/>
      <c r="AC400" s="8"/>
      <c r="AD400" s="47"/>
      <c r="AE400" s="43"/>
    </row>
    <row r="401" spans="1:31" ht="15.75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47"/>
      <c r="R401" s="8"/>
      <c r="S401" s="8"/>
      <c r="T401" s="47"/>
      <c r="U401" s="8"/>
      <c r="V401" s="8"/>
      <c r="W401" s="8"/>
      <c r="X401" s="8"/>
      <c r="Y401" s="8"/>
      <c r="Z401" s="47"/>
      <c r="AA401" s="8"/>
      <c r="AB401" s="8"/>
      <c r="AC401" s="8"/>
      <c r="AD401" s="47"/>
      <c r="AE401" s="43"/>
    </row>
    <row r="402" spans="1:31" ht="15.75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47"/>
      <c r="R402" s="8"/>
      <c r="S402" s="8"/>
      <c r="T402" s="47"/>
      <c r="U402" s="8"/>
      <c r="V402" s="8"/>
      <c r="W402" s="8"/>
      <c r="X402" s="8"/>
      <c r="Y402" s="8"/>
      <c r="Z402" s="47"/>
      <c r="AA402" s="8"/>
      <c r="AB402" s="8"/>
      <c r="AC402" s="8"/>
      <c r="AD402" s="47"/>
      <c r="AE402" s="43"/>
    </row>
    <row r="403" spans="1:31" ht="15.75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47"/>
      <c r="R403" s="8"/>
      <c r="S403" s="8"/>
      <c r="T403" s="47"/>
      <c r="U403" s="8"/>
      <c r="V403" s="8"/>
      <c r="W403" s="8"/>
      <c r="X403" s="8"/>
      <c r="Y403" s="8"/>
      <c r="Z403" s="47"/>
      <c r="AA403" s="8"/>
      <c r="AB403" s="8"/>
      <c r="AC403" s="8"/>
      <c r="AD403" s="47"/>
      <c r="AE403" s="43"/>
    </row>
    <row r="404" spans="1:31" ht="15.75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47"/>
      <c r="R404" s="8"/>
      <c r="S404" s="8"/>
      <c r="T404" s="47"/>
      <c r="U404" s="8"/>
      <c r="V404" s="8"/>
      <c r="W404" s="8"/>
      <c r="X404" s="8"/>
      <c r="Y404" s="8"/>
      <c r="Z404" s="47"/>
      <c r="AA404" s="8"/>
      <c r="AB404" s="8"/>
      <c r="AC404" s="8"/>
      <c r="AD404" s="47"/>
      <c r="AE404" s="43"/>
    </row>
    <row r="405" spans="1:31" ht="15.75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47"/>
      <c r="R405" s="8"/>
      <c r="S405" s="8"/>
      <c r="T405" s="47"/>
      <c r="U405" s="8"/>
      <c r="V405" s="8"/>
      <c r="W405" s="8"/>
      <c r="X405" s="8"/>
      <c r="Y405" s="8"/>
      <c r="Z405" s="47"/>
      <c r="AA405" s="8"/>
      <c r="AB405" s="8"/>
      <c r="AC405" s="8"/>
      <c r="AD405" s="47"/>
      <c r="AE405" s="43"/>
    </row>
  </sheetData>
  <autoFilter ref="A1:IN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Points</vt:lpstr>
      <vt:lpstr>Munka1</vt:lpstr>
      <vt:lpstr>Munka2</vt:lpstr>
      <vt:lpstr>Points!Nyomtatási_terület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Kopasz Kata</dc:creator>
  <dc:description/>
  <cp:lastModifiedBy>Guest</cp:lastModifiedBy>
  <cp:revision>6</cp:revision>
  <cp:lastPrinted>2019-08-09T12:17:09Z</cp:lastPrinted>
  <dcterms:created xsi:type="dcterms:W3CDTF">2019-07-30T08:33:30Z</dcterms:created>
  <dcterms:modified xsi:type="dcterms:W3CDTF">2019-08-12T13:46:47Z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